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февраль 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<sst xmlns="http://schemas.openxmlformats.org/spreadsheetml/2006/main" count="80" uniqueCount="52">
  <si>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</si>
  <si>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</si>
  <si>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</si>
  <si>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</si>
  <si>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</si>
  <si>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</si>
  <si>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</si>
  <si>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</si>
  <si>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</si>
  <si>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</si>
  <si>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</si>
  <si>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</si>
  <si>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</si>
  <si>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</si>
  <si>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</si>
  <si>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</si>
  <si>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</si>
  <si>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</si>
  <si>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</si>
  <si>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</si>
  <si>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</si>
  <si>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</si>
  <si>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</si>
  <si>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</si>
  <si>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</si>
  <si>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</si>
  <si>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</si>
  <si>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</si>
  <si>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</si>
  <si>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</si>
  <si>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</si>
  <si>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</si>
  <si>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</si>
  <si>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</si>
  <si>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</si>
  <si>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</si>
  <si>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</si>
  <si>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</si>
  <si>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</si>
  <si>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</si>
  <si>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</si>
  <si>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</si>
  <si>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</si>
  <si>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</si>
  <si>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</si>
  <si>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</si>
  <si>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</si>
  <si>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</si>
  <si>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</si>
  <si>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</si>
  <si>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</si>
  <si>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февраль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</si>
</sst>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top"/>
    </xf>
    <xf numFmtId="49" fontId="27" fillId="0" borderId="16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 wrapText="1"/>
    </xf>
    <xf numFmtId="178" fontId="21" fillId="0" borderId="18" xfId="0" applyNumberFormat="1" applyFon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70" zoomScaleNormal="70" zoomScalePageLayoutView="0" workbookViewId="0" topLeftCell="A1">
      <selection activeCell="EE34" sqref="EE34:FF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</row>
    <row r="5" spans="87:146" s="1" customFormat="1" ht="15.75">
      <c r="CI5" s="4" t="s">
        <v>14</v>
      </c>
      <c r="CJ5" s="28" t="s">
        <v>15</v>
      </c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9" t="s">
        <v>0</v>
      </c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</row>
    <row r="7" spans="70:103" s="1" customFormat="1" ht="15" customHeight="1">
      <c r="BR7" s="4" t="s">
        <v>24</v>
      </c>
      <c r="BS7" s="30" t="s">
        <v>51</v>
      </c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1">
        <v>20</v>
      </c>
      <c r="CL7" s="31"/>
      <c r="CM7" s="31"/>
      <c r="CN7" s="31"/>
      <c r="CO7" s="32" t="s">
        <v>45</v>
      </c>
      <c r="CP7" s="32"/>
      <c r="CQ7" s="32"/>
      <c r="CR7" s="32"/>
      <c r="CS7" s="5" t="s">
        <v>3</v>
      </c>
      <c r="CW7" s="5"/>
      <c r="CX7" s="5"/>
      <c r="CY7" s="5"/>
    </row>
    <row r="8" spans="71:88" s="6" customFormat="1" ht="11.25">
      <c r="BS8" s="33" t="s">
        <v>2</v>
      </c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</row>
    <row r="9" spans="1:18" ht="15">
      <c r="A9" s="34" t="s">
        <v>33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s="6" customFormat="1" ht="11.25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="6" customFormat="1" ht="11.25"/>
    <row r="12" spans="1:168" s="13" customFormat="1" ht="37.5" customHeight="1">
      <c r="A12" s="35" t="s">
        <v>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 t="s">
        <v>8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 t="s">
        <v>9</v>
      </c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 t="s">
        <v>10</v>
      </c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 t="s">
        <v>11</v>
      </c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 t="s">
        <v>12</v>
      </c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 t="s">
        <v>13</v>
      </c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L12" s="16"/>
    </row>
    <row r="13" spans="1:162" s="14" customFormat="1" ht="12">
      <c r="A13" s="36">
        <v>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>
        <v>2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>
        <v>3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>
        <v>4</v>
      </c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>
        <v>5</v>
      </c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>
        <v>6</v>
      </c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>
        <v>7</v>
      </c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</row>
    <row r="14" spans="1:168" s="14" customFormat="1" ht="39.75" customHeight="1">
      <c r="A14" s="37" t="s">
        <v>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40" t="s">
        <v>34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0" t="str">
        <f>V14</f>
        <v>АО "НТЭК"
ТЭЦ - 1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2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3">
        <v>93.345</v>
      </c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>
        <v>96.73</v>
      </c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>
        <v>93.446</v>
      </c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L14" s="17"/>
    </row>
    <row r="15" spans="1:168" s="14" customFormat="1" ht="39.75" customHeight="1">
      <c r="A15" s="37" t="s">
        <v>16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40" t="s">
        <v>17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 t="str">
        <f aca="true" t="shared" si="0" ref="AQ15:AQ33">V15</f>
        <v>ЗФ ПАО "ГМК "НН" Медный завод, Металлургический цех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2" t="s">
        <v>27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3">
        <v>12.704</v>
      </c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>
        <v>9.133</v>
      </c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18">
        <v>46.258</v>
      </c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20"/>
      <c r="FL15" s="17"/>
    </row>
    <row r="16" spans="1:168" s="14" customFormat="1" ht="39.75" customHeight="1">
      <c r="A16" s="37" t="s">
        <v>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40" t="s">
        <v>35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 t="str">
        <f t="shared" si="0"/>
        <v>ООО "НОК" 
ЦОК ПЦ, ЦПиПЦиИ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2" t="s">
        <v>28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3">
        <v>8.542</v>
      </c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>
        <v>7.681</v>
      </c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  <c r="FL16" s="17"/>
    </row>
    <row r="17" spans="1:168" s="14" customFormat="1" ht="39.75" customHeight="1">
      <c r="A17" s="37" t="s">
        <v>16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47" t="s">
        <v>46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40" t="str">
        <f t="shared" si="0"/>
        <v>ООО "Норильскникельремонт",
Механический завод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2" t="s">
        <v>29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50">
        <v>0.096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43">
        <v>0.091</v>
      </c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  <c r="FL17" s="17"/>
    </row>
    <row r="18" spans="1:168" s="14" customFormat="1" ht="39.75" customHeight="1">
      <c r="A18" s="37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40" t="s">
        <v>47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 t="str">
        <f>V18</f>
        <v>МУП МО г. Норильска
"СС ПО ВПД"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2" t="s">
        <v>30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>
        <v>0.004</v>
      </c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>
        <v>0.004</v>
      </c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  <c r="FL18" s="17"/>
    </row>
    <row r="19" spans="1:168" s="14" customFormat="1" ht="39.75" customHeight="1">
      <c r="A19" s="37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7" t="s">
        <v>48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42" t="s">
        <v>30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43">
        <v>0.0011</v>
      </c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  <c r="FL19" s="17"/>
    </row>
    <row r="20" spans="1:162" s="14" customFormat="1" ht="39.75" customHeight="1">
      <c r="A20" s="37" t="s">
        <v>16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40" t="s">
        <v>18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 t="str">
        <f t="shared" si="0"/>
        <v>ООО "Илан-Норильск"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2" t="s">
        <v>29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3">
        <v>0</v>
      </c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>
        <f>CD20</f>
        <v>0</v>
      </c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9.75" customHeight="1">
      <c r="A21" s="37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40" t="s">
        <v>36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 t="str">
        <f t="shared" si="0"/>
        <v>АО "НТЭК" 
ТЭЦ - 2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2" t="s">
        <v>26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3">
        <v>73.867</v>
      </c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>
        <v>72.177</v>
      </c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18">
        <v>30.743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20"/>
    </row>
    <row r="22" spans="1:162" s="14" customFormat="1" ht="39.75" customHeight="1">
      <c r="A22" s="37" t="s">
        <v>19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 t="s">
        <v>37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 t="str">
        <f t="shared" si="0"/>
        <v>ЗФ ПАО "ГМК "НН" Рудник Октябрьский</v>
      </c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2" t="s">
        <v>31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3">
        <v>0.001</v>
      </c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>
        <v>0</v>
      </c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21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3"/>
    </row>
    <row r="23" spans="1:162" s="14" customFormat="1" ht="39.7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40" t="s">
        <v>38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 t="str">
        <f t="shared" si="0"/>
        <v>ЗФ ПАО "ГМК "НН"
Котельная шахты Скалистая"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2" t="s">
        <v>29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3">
        <v>0</v>
      </c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>
        <f>CD23</f>
        <v>0</v>
      </c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21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3"/>
    </row>
    <row r="24" spans="1:162" s="14" customFormat="1" ht="39.75" customHeight="1">
      <c r="A24" s="37" t="s">
        <v>19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9"/>
      <c r="V24" s="40" t="s">
        <v>39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 t="str">
        <f>V24</f>
        <v>АО "НТЭК" 
Котельная шахты Скалистая"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2" t="s">
        <v>28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3">
        <v>3.295</v>
      </c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>
        <v>1.24</v>
      </c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24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6"/>
    </row>
    <row r="25" spans="1:162" s="14" customFormat="1" ht="39.75" customHeight="1">
      <c r="A25" s="37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9"/>
      <c r="V25" s="40" t="s">
        <v>40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 t="str">
        <f t="shared" si="0"/>
        <v>АО "НТЭК" 
ТЭЦ - 3, котельная № 1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2" t="s">
        <v>26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3">
        <v>52.086</v>
      </c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>
        <v>44.066</v>
      </c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18">
        <v>246.978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20"/>
    </row>
    <row r="26" spans="1:162" s="14" customFormat="1" ht="39.75" customHeight="1">
      <c r="A26" s="41" t="s">
        <v>20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0" t="s">
        <v>41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 t="str">
        <f t="shared" si="0"/>
        <v>ООО "НОК" 
ЦМВИЭиПМ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2" t="s">
        <v>29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3">
        <v>0.03</v>
      </c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>
        <v>0.237</v>
      </c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21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3"/>
    </row>
    <row r="27" spans="1:162" s="14" customFormat="1" ht="39.75" customHeight="1">
      <c r="A27" s="41" t="s">
        <v>20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0" t="s">
        <v>49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 t="str">
        <f>V27</f>
        <v>ЗФ ПАО "ГМК "НН" 
Надеждинский металлургический завод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2" t="s">
        <v>27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3">
        <v>20.496</v>
      </c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>
        <v>21.189</v>
      </c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21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3"/>
    </row>
    <row r="28" spans="1:162" s="14" customFormat="1" ht="39.75" customHeight="1">
      <c r="A28" s="41" t="s">
        <v>20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0" t="s">
        <v>42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 t="str">
        <f t="shared" si="0"/>
        <v>ООО "НОК" 
ЦОТППиП</v>
      </c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2" t="s">
        <v>32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3">
        <v>0.015</v>
      </c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>
        <v>0.01</v>
      </c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24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6"/>
    </row>
    <row r="29" spans="1:162" s="14" customFormat="1" ht="39.75" customHeight="1">
      <c r="A29" s="41" t="s">
        <v>21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0" t="s">
        <v>50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 t="str">
        <f t="shared" si="0"/>
        <v>АО "НТЭК" 
Котельная
 № 7, котельная "Дукла"</v>
      </c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2" t="s">
        <v>28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3">
        <v>8.291</v>
      </c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>
        <v>6.777</v>
      </c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18">
        <v>11.816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9.75" customHeight="1">
      <c r="A30" s="41" t="s">
        <v>21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0" t="s">
        <v>43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 t="str">
        <f>V30</f>
        <v>АО "НТЭК" 
БМК ЗАО "ТТК"</v>
      </c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2" t="s">
        <v>29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3">
        <v>0.14</v>
      </c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>
        <v>0.099</v>
      </c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2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9.75" customHeight="1">
      <c r="A31" s="41" t="s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0" t="s">
        <v>23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 t="str">
        <f>V31</f>
        <v>АО "Таймыргеофизика"</v>
      </c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2" t="s">
        <v>32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3">
        <v>0.07</v>
      </c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>
        <v>0.072</v>
      </c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2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9.75" customHeight="1">
      <c r="A32" s="41" t="s">
        <v>21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0" t="s">
        <v>22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 t="str">
        <f t="shared" si="0"/>
        <v>АО "Таймырбыт"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2" t="s">
        <v>32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3">
        <v>0.105</v>
      </c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>
        <v>0.052</v>
      </c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4" customFormat="1" ht="39.75" customHeight="1">
      <c r="A33" s="41" t="s">
        <v>25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0" t="s">
        <v>44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 t="str">
        <f t="shared" si="0"/>
        <v>АО "НТЭК" 
Котельная аэропорта Алыкель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2" t="s">
        <v>29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3">
        <v>0.313</v>
      </c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>
        <v>0.27</v>
      </c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>
        <v>0.402</v>
      </c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</row>
    <row r="34" spans="1:162" s="15" customFormat="1" ht="24" customHeight="1">
      <c r="A34" s="41" t="s">
        <v>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43">
        <f>SUM(CD14:DB33)</f>
        <v>273.401</v>
      </c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>
        <f>SUM(DC14:ED33)</f>
        <v>259.8291</v>
      </c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>
        <f>SUM(EE14:FF33)</f>
        <v>429.643</v>
      </c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</row>
  </sheetData>
  <sheetProtection/>
  <mergeCells count="156"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27:AP27"/>
    <mergeCell ref="AQ27:BK27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2:U12"/>
    <mergeCell ref="V12:AP12"/>
    <mergeCell ref="AQ12:BK12"/>
    <mergeCell ref="BL12:CC12"/>
    <mergeCell ref="CD12:DB12"/>
    <mergeCell ref="DC12:ED12"/>
    <mergeCell ref="EE25:FF28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2022-03-03T03:22:23Z</dcterms:modified>
  <cp:category/>
  <cp:version/>
  <cp:contentType/>
  <cp:contentStatus/>
</cp:coreProperties>
</file>