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ноябр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<sst xmlns="http://schemas.openxmlformats.org/spreadsheetml/2006/main" count="80" uniqueCount="52">
  <si>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</si>
  <si>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</si>
  <si>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</si>
  <si>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</si>
  <si>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</si>
  <si>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</si>
  <si>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</si>
  <si>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</si>
  <si>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</si>
  <si>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</si>
  <si>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</si>
  <si>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</si>
  <si>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</si>
  <si>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</si>
  <si>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</si>
  <si>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</si>
  <si>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</si>
  <si>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</si>
  <si>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</si>
  <si>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</si>
  <si>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</si>
  <si>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</si>
  <si>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</si>
  <si>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</si>
  <si>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</si>
  <si>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</si>
  <si>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</si>
  <si>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</si>
  <si>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</si>
  <si>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</si>
  <si>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</si>
  <si>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</si>
  <si>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</si>
  <si>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</si>
  <si>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</si>
  <si>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</si>
  <si>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</si>
  <si>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</si>
  <si>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</si>
  <si>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</si>
  <si>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</si>
  <si>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</si>
  <si>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</si>
  <si>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</si>
  <si>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ноябрь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</si>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</sst>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7" zoomScaleNormal="70" zoomScaleSheetLayoutView="77" zoomScalePageLayoutView="0" workbookViewId="0" topLeftCell="A19">
      <selection activeCell="CD14" sqref="CD14:DB1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00390625" style="8" customWidth="1"/>
    <col min="8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1" customFormat="1" ht="15.75">
      <c r="CI5" s="4" t="s">
        <v>14</v>
      </c>
      <c r="CJ5" s="58" t="s">
        <v>15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1" customFormat="1" ht="15" customHeight="1">
      <c r="BR7" s="4" t="s">
        <v>24</v>
      </c>
      <c r="BS7" s="59" t="s">
        <v>44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29</v>
      </c>
      <c r="CP7" s="61"/>
      <c r="CQ7" s="61"/>
      <c r="CR7" s="61"/>
      <c r="CS7" s="5" t="s">
        <v>3</v>
      </c>
      <c r="CW7" s="5"/>
      <c r="CX7" s="5"/>
      <c r="CY7" s="5"/>
    </row>
    <row r="8" spans="71:88" s="6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4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11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12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13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1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15" customFormat="1" ht="39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23" t="s">
        <v>30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3" t="str">
        <f>V14</f>
        <v>АО "НТЭК"
ТЭЦ - 1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 t="s">
        <v>45</v>
      </c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2">
        <v>92.862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>
        <v>95.138</v>
      </c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>
        <v>108.622</v>
      </c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</row>
    <row r="15" spans="1:162" s="15" customFormat="1" ht="39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23" t="s">
        <v>17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 t="str">
        <f aca="true" t="shared" si="0" ref="AQ15:AQ33">V15</f>
        <v>ЗФ ПАО "ГМК "НН" Медный завод, Металлургический цех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 t="s">
        <v>46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2">
        <v>19.422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>
        <v>14.65</v>
      </c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5">
        <v>45.697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4"/>
    </row>
    <row r="16" spans="1:162" s="15" customFormat="1" ht="39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3" t="s">
        <v>31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 t="str">
        <f t="shared" si="0"/>
        <v>ООО "НОК" 
ЦОК ПЦ, ЦПиПЦиИ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 t="s">
        <v>47</v>
      </c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2">
        <v>9.296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>
        <v>7.235</v>
      </c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31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0"/>
    </row>
    <row r="17" spans="1:162" s="15" customFormat="1" ht="39" customHeight="1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6" t="s">
        <v>32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3" t="str">
        <f t="shared" si="0"/>
        <v>ООО "НОК" 
Механический завод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 t="s">
        <v>48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49">
        <v>0.171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2">
        <v>0.093</v>
      </c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31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0"/>
    </row>
    <row r="18" spans="1:162" s="15" customFormat="1" ht="39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3" t="s">
        <v>27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 t="str">
        <f>V18</f>
        <v>МУП МО г. Норильска "СС ПО ВПД"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 t="s">
        <v>49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2">
        <v>0.005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>
        <v>0.004</v>
      </c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31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0"/>
    </row>
    <row r="19" spans="1:162" s="15" customFormat="1" ht="39" customHeight="1">
      <c r="A19" s="38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6" t="s">
        <v>26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4" t="s">
        <v>49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49">
        <v>0.002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2">
        <v>0.001</v>
      </c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31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0"/>
    </row>
    <row r="20" spans="1:162" s="15" customFormat="1" ht="39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3" t="s">
        <v>18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 t="str">
        <f t="shared" si="0"/>
        <v>ООО "Илан-Норильск"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 t="s">
        <v>48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2">
        <v>0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>
        <f>CD20</f>
        <v>0</v>
      </c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31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0"/>
    </row>
    <row r="21" spans="1:162" s="15" customFormat="1" ht="39" customHeight="1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3" t="s">
        <v>33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 t="str">
        <f t="shared" si="0"/>
        <v>АО "НТЭК" 
ТЭЦ - 2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 t="s">
        <v>45</v>
      </c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2">
        <v>70.479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>
        <v>77.299</v>
      </c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5">
        <v>34.296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4"/>
    </row>
    <row r="22" spans="1:162" s="15" customFormat="1" ht="39" customHeight="1">
      <c r="A22" s="38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23" t="s">
        <v>34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tr">
        <f t="shared" si="0"/>
        <v>ЗФ ПАО "ГМК "НН" Рудник Октябрьский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 t="s">
        <v>50</v>
      </c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2">
        <v>0.001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>
        <f>CD22</f>
        <v>0.001</v>
      </c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8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2"/>
    </row>
    <row r="23" spans="1:162" s="15" customFormat="1" ht="39" customHeight="1">
      <c r="A23" s="38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3" t="s">
        <v>35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 t="str">
        <f t="shared" si="0"/>
        <v>ЗФ ПАО "ГМК "НН"
Котельная шахты Скалистая"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 t="s">
        <v>48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2">
        <v>0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>
        <v>0.004</v>
      </c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8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2"/>
    </row>
    <row r="24" spans="1:162" s="15" customFormat="1" ht="39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3" t="s">
        <v>36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 t="str">
        <f>V24</f>
        <v>АО "НТЭК" 
Котельная шахты Скалистая"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 t="s">
        <v>47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2">
        <v>2.98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>
        <v>0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43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5"/>
    </row>
    <row r="25" spans="1:162" s="15" customFormat="1" ht="39" customHeight="1">
      <c r="A25" s="38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3" t="s">
        <v>37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 t="str">
        <f t="shared" si="0"/>
        <v>АО "НТЭК" 
ТЭЦ - 3, котельная № 1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 t="s">
        <v>45</v>
      </c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2">
        <v>63.415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>
        <v>39.564</v>
      </c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5">
        <v>127.696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4"/>
    </row>
    <row r="26" spans="1:162" s="15" customFormat="1" ht="39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38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 t="str">
        <f t="shared" si="0"/>
        <v>ООО "НОК" 
ЦМВИЭиПМ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 t="s">
        <v>51</v>
      </c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2">
        <v>0.664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0.14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35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15" customFormat="1" ht="39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39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 t="str">
        <f>V27</f>
        <v>ЗФ ПАО "ГМК "НН" 
НМЗ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 t="s">
        <v>46</v>
      </c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2">
        <v>21.625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>
        <v>21.771</v>
      </c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5">
        <v>145.604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4"/>
    </row>
    <row r="28" spans="1:162" s="15" customFormat="1" ht="39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40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 t="str">
        <f t="shared" si="0"/>
        <v>ООО "НОК" 
ЦОТППиП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 t="s">
        <v>51</v>
      </c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2">
        <v>0.019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>
        <v>0.025</v>
      </c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35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7"/>
    </row>
    <row r="29" spans="1:162" s="15" customFormat="1" ht="39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43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 t="str">
        <f t="shared" si="0"/>
        <v>АО "НТЭК" 
Котельная
 № 7, котельная "Дукла"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 t="s">
        <v>47</v>
      </c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2">
        <v>6.921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>
        <v>6.601</v>
      </c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5">
        <v>13.319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7"/>
    </row>
    <row r="30" spans="1:162" s="15" customFormat="1" ht="39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41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tr">
        <f>V30</f>
        <v>АО "НТЭК" 
БМК ЗАО "ТТК"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 t="s">
        <v>48</v>
      </c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2">
        <v>0.153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>
        <v>0.115</v>
      </c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8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15" customFormat="1" ht="39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23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 t="str">
        <f>V31</f>
        <v>АО "Таймыргеофизика"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 t="s">
        <v>51</v>
      </c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2">
        <v>0.07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0.069</v>
      </c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8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39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22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 t="str">
        <f t="shared" si="0"/>
        <v>АО "Таймырбыт"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 t="s">
        <v>51</v>
      </c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2">
        <v>0.075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0.056</v>
      </c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0"/>
    </row>
    <row r="33" spans="1:162" s="16" customFormat="1" ht="39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42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 t="str">
        <f t="shared" si="0"/>
        <v>АО "НТЭК" 
Котельная аэропорта Алыкель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 t="s">
        <v>48</v>
      </c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2">
        <v>0.288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0.268</v>
      </c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17">
        <v>0.452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1:162" ht="24" customHeight="1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2">
        <f>SUM(CD14:DB33)</f>
        <v>288.448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>
        <f>SUM(DC14:ED33)</f>
        <v>263.034</v>
      </c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>
        <f>SUM(EE14:FF33)</f>
        <v>475.6860000000001</v>
      </c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</row>
  </sheetData>
  <sheetProtection/>
  <mergeCells count="157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2021-12-02T08:50:27Z</dcterms:modified>
  <cp:category/>
  <cp:version/>
  <cp:contentType/>
  <cp:contentStatus/>
</cp:coreProperties>
</file>