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4" activeTab="7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" sheetId="5" r:id="rId5"/>
    <sheet name="июль 2019" sheetId="6" r:id="rId6"/>
    <sheet name="август 2019" sheetId="7" r:id="rId7"/>
    <sheet name="сентябрь 2019" sheetId="8" r:id="rId8"/>
  </sheets>
  <definedNames>
    <definedName name="_xlnm.Print_Area" localSheetId="6">'август 2019'!$A$1:$FE$33</definedName>
    <definedName name="_xlnm.Print_Area" localSheetId="3">'апрель 2019'!$A$1:$FE$33</definedName>
    <definedName name="_xlnm.Print_Area" localSheetId="5">'июль 2019'!$A$1:$FE$33</definedName>
    <definedName name="_xlnm.Print_Area" localSheetId="4">'июнь 2019'!$A$1:$FE$33</definedName>
    <definedName name="_xlnm.Print_Area" localSheetId="2">'март 2019'!$A$1:$FE$33</definedName>
  </definedNames>
  <calcPr fullCalcOnLoad="1"/>
</workbook>
</file>

<file path=xl/sharedStrings.xml><?xml version="1.0" encoding="utf-8"?>
<sst xmlns="http://schemas.openxmlformats.org/spreadsheetml/2006/main" count="616" uniqueCount="58">
  <si>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</si>
  <si>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</si>
  <si>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</si>
  <si>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</si>
  <si>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</si>
  <si>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</si>
  <si>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</si>
  <si>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</si>
  <si>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</si>
  <si>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</si>
  <si>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</si>
  <si>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</si>
  <si>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</si>
  <si>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</si>
  <si>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</si>
  <si>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</si>
  <si>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за</t>
  </si>
  <si>
    <t>март</t>
  </si>
  <si>
    <t>19</t>
  </si>
  <si>
    <t>Фактический</t>
  </si>
  <si>
    <t>ГРС 1</t>
  </si>
  <si>
    <t>АО "НТЭК" ТЭЦ - 1</t>
  </si>
  <si>
    <t>ООО "НОК" БСМКиЦ Производство цемента</t>
  </si>
  <si>
    <t>ООО "Медвежий ручей"</t>
  </si>
  <si>
    <t>ООО "Илан-Норильск"</t>
  </si>
  <si>
    <t>МУП МО г. Норильска "ССпоВПД"</t>
  </si>
  <si>
    <t>ГРС 2</t>
  </si>
  <si>
    <t>ГРС 3</t>
  </si>
  <si>
    <t>ГРС 4</t>
  </si>
  <si>
    <t>АО "НТЭК" ТЭЦ - 2</t>
  </si>
  <si>
    <t>АО "НТЭК" Котельная шахты "Скалистая"</t>
  </si>
  <si>
    <t>АО "НТЭК" ТЭЦ - 3, котельная № 1</t>
  </si>
  <si>
    <t>ЗФ ПАО "ГМК "НН" Медный завод, Металлургический цех</t>
  </si>
  <si>
    <t>ЗФ ПАО "ГМК "НН" рудник Октябрьский</t>
  </si>
  <si>
    <t>ЗФ ПАО "ГМК "НН" НМЗ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</si>
  <si>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</si>
  <si>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</si>
  <si>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</si>
  <si>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</si>
  <si>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</si>
  <si>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ООО "НОК" ЦМВИЭиПМ ПСМиК</t>
  </si>
  <si>
    <t>ООО "НОК" ЦОТПиПП ПСМиК</t>
  </si>
  <si>
    <t>ООО "НорильскВтормет"</t>
  </si>
  <si>
    <t>январь</t>
  </si>
  <si>
    <t>февраль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</si>
  <si>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</si>
  <si>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</si>
  <si>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</si>
  <si>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</si>
  <si>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</si>
  <si>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</si>
  <si>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</si>
  <si>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АГРС</t>
  </si>
  <si>
    <t>апрель</t>
  </si>
  <si>
    <t>июнь</t>
  </si>
  <si>
    <t>август</t>
  </si>
  <si>
    <t>июль</t>
  </si>
  <si>
    <t>сентябрь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</si>
</sst>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5" fillId="0" borderId="1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8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top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left" vertical="center"/>
    </xf>
    <xf numFmtId="0" fontId="22" fillId="0" borderId="13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39" borderId="11" xfId="0" applyNumberFormat="1" applyFont="1" applyFill="1" applyBorder="1" applyAlignment="1">
      <alignment horizontal="center" vertical="center"/>
    </xf>
    <xf numFmtId="0" fontId="22" fillId="39" borderId="12" xfId="0" applyNumberFormat="1" applyFont="1" applyFill="1" applyBorder="1" applyAlignment="1">
      <alignment horizontal="center" vertical="center"/>
    </xf>
    <xf numFmtId="0" fontId="22" fillId="39" borderId="13" xfId="0" applyNumberFormat="1" applyFont="1" applyFill="1" applyBorder="1" applyAlignment="1">
      <alignment horizontal="center" vertical="center"/>
    </xf>
    <xf numFmtId="0" fontId="22" fillId="39" borderId="11" xfId="0" applyNumberFormat="1" applyFont="1" applyFill="1" applyBorder="1" applyAlignment="1">
      <alignment horizontal="left" vertical="center" wrapText="1"/>
    </xf>
    <xf numFmtId="0" fontId="22" fillId="39" borderId="12" xfId="0" applyNumberFormat="1" applyFont="1" applyFill="1" applyBorder="1" applyAlignment="1">
      <alignment horizontal="left" vertical="center" wrapText="1"/>
    </xf>
    <xf numFmtId="0" fontId="22" fillId="39" borderId="13" xfId="0" applyNumberFormat="1" applyFont="1" applyFill="1" applyBorder="1" applyAlignment="1">
      <alignment horizontal="left" vertical="center" wrapText="1"/>
    </xf>
    <xf numFmtId="49" fontId="22" fillId="39" borderId="11" xfId="0" applyNumberFormat="1" applyFont="1" applyFill="1" applyBorder="1" applyAlignment="1">
      <alignment horizontal="center" vertical="center"/>
    </xf>
    <xf numFmtId="49" fontId="22" fillId="39" borderId="12" xfId="0" applyNumberFormat="1" applyFont="1" applyFill="1" applyBorder="1" applyAlignment="1">
      <alignment horizontal="center" vertical="center"/>
    </xf>
    <xf numFmtId="49" fontId="22" fillId="39" borderId="13" xfId="0" applyNumberFormat="1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8" width="0.875" style="1" customWidth="1"/>
    <col min="79" max="79" width="9.625" style="1" customWidth="1"/>
    <col min="80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16</v>
      </c>
      <c r="BR7" s="48" t="s">
        <v>43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41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>
        <v>5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>
        <v>6</v>
      </c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>
        <v>7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s="5" customFormat="1" ht="39.7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9" t="s">
        <v>21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1" t="str">
        <f>V14</f>
        <v>АО "НТЭК" ТЭЦ - 1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7">
        <v>123.655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123.618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63.126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.7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1" t="s">
        <v>32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 t="str">
        <f aca="true" t="shared" si="0" ref="AQ15:AQ32">V15</f>
        <v>ЗФ ПАО "ГМК "НН" Медный завод, Металлургический цех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7">
        <v>22.622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14.665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27">
        <v>71.156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9.7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1" t="s">
        <v>22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 t="str">
        <f t="shared" si="0"/>
        <v>ООО "НОК" БСМКиЦ Производство цемента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7">
        <v>9.693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7.87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6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5" customFormat="1" ht="39.7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1" t="s">
        <v>23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 t="str">
        <f t="shared" si="0"/>
        <v>ООО "Медвежий ручей"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7">
        <v>0.241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0.049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5" customFormat="1" ht="39.7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1" t="s">
        <v>24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 t="str">
        <f t="shared" si="0"/>
        <v>ООО "Илан-Норильск"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7">
        <v>0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5" customFormat="1" ht="39.7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21" t="s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 t="str">
        <f t="shared" si="0"/>
        <v>МУП МО г. Норильска "ССпоВПД"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7">
        <v>0.007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0.004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5" customFormat="1" ht="39.7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1" t="s">
        <v>29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 t="str">
        <f t="shared" si="0"/>
        <v>АО "НТЭК" ТЭЦ - 2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7">
        <v>83.651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>
        <v>79.985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27">
        <v>43.518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9.7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1" t="s">
        <v>33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 t="str">
        <f t="shared" si="0"/>
        <v>ЗФ ПАО "ГМК "НН" рудник Октябрьский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7">
        <v>0.002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5" customFormat="1" ht="39.7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1" t="s">
        <v>30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tr">
        <f t="shared" si="0"/>
        <v>АО "НТЭК" Котельная шахты "Скалистая"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17">
        <v>4.337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0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5" customFormat="1" ht="39.7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1" t="s">
        <v>31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tr">
        <f t="shared" si="0"/>
        <v>АО "НТЭК" ТЭЦ - 3, котельная № 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7">
        <v>60.202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54.115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27">
        <v>118.519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9.75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1" t="s">
        <v>40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tr">
        <f t="shared" si="0"/>
        <v>ООО "НОК" ЦМВИЭиПМ ПСМиК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7">
        <v>0.321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0.346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5" customFormat="1" ht="39.75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1" t="s">
        <v>34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 t="str">
        <f t="shared" si="0"/>
        <v>ЗФ ПАО "ГМК "НН" НМЗ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7">
        <v>22.107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21.6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27">
        <v>151.366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9.75" customHeight="1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1" t="s">
        <v>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 t="str">
        <f t="shared" si="0"/>
        <v>ООО "НОК" ЦОТПиПП ПСМиК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7">
        <v>0.011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0.014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30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5" customFormat="1" ht="39.75" customHeight="1">
      <c r="A27" s="17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1" t="s">
        <v>35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 t="str">
        <f t="shared" si="0"/>
        <v>АО "НТЭК" Котельная
 № 7, котельная "Дукла"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17">
        <v>7.648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8.169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27">
        <v>12.406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9.75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1" t="s">
        <v>36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 t="str">
        <f t="shared" si="0"/>
        <v>АО "Таймырбыт"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>
        <v>0.12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17">
        <v>0.057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9.75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1" t="s">
        <v>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 t="str">
        <f t="shared" si="0"/>
        <v>АО "Таймыргеофизика"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>
        <v>0.08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17">
        <v>0.074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9.75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1" t="s">
        <v>38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tr">
        <f t="shared" si="0"/>
        <v>АО "НТЭК" БМК ЗАО "ТТК"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7">
        <v>0.093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0.126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9.75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1" t="s">
        <v>42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tr">
        <f>V31</f>
        <v>ООО "НорильскВтормет"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>
        <v>0.12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7">
        <v>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9.75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1" t="s">
        <v>39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tr">
        <f t="shared" si="0"/>
        <v>АО "НТЭК" Котельная аэропорта Алыкель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7">
        <v>0.331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0.309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0.435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17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7">
        <f>SUM(CC14:DA32)</f>
        <v>335.24100000000016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311.002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460.52600000000007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33:FE33"/>
    <mergeCell ref="A33:U33"/>
    <mergeCell ref="V33:AP33"/>
    <mergeCell ref="AQ33:BJ33"/>
    <mergeCell ref="BK33:CB33"/>
    <mergeCell ref="CC33:DA33"/>
    <mergeCell ref="DB33:EC33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7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7" t="s">
        <v>0</v>
      </c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</row>
    <row r="7" spans="69:102" s="8" customFormat="1" ht="15" customHeight="1">
      <c r="BQ7" s="11" t="s">
        <v>16</v>
      </c>
      <c r="BR7" s="48" t="s">
        <v>44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40" t="s">
        <v>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 t="s">
        <v>8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 t="s">
        <v>9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 t="s">
        <v>10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 t="s">
        <v>11</v>
      </c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 t="s">
        <v>12</v>
      </c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 t="s">
        <v>13</v>
      </c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</row>
    <row r="13" spans="1:161" s="5" customFormat="1" ht="12">
      <c r="A13" s="41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2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>
        <v>3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>
        <v>4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>
        <v>5</v>
      </c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>
        <v>6</v>
      </c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>
        <v>7</v>
      </c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s="5" customFormat="1" ht="39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39" t="s">
        <v>21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21" t="str">
        <f>V14</f>
        <v>АО "НТЭК" ТЭЦ - 1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7">
        <v>112.749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105.874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62.798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5" customFormat="1" ht="39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21" t="s">
        <v>32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 t="str">
        <f aca="true" t="shared" si="0" ref="AQ15:AQ32">V15</f>
        <v>ЗФ ПАО "ГМК "НН" Медный завод, Металлургический цех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7">
        <v>20.987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14.206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27">
        <v>62.912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9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21" t="s">
        <v>22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 t="str">
        <f t="shared" si="0"/>
        <v>ООО "НОК" БСМКиЦ Производство цемента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7">
        <v>8.555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7.55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36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161" s="5" customFormat="1" ht="39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1" t="s">
        <v>23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 t="str">
        <f t="shared" si="0"/>
        <v>ООО "Медвежий ручей"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7">
        <v>0.217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0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36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8"/>
    </row>
    <row r="18" spans="1:161" s="5" customFormat="1" ht="39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1" t="s">
        <v>24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 t="str">
        <f t="shared" si="0"/>
        <v>ООО "Илан-Норильск"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7">
        <v>0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36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8"/>
    </row>
    <row r="19" spans="1:161" s="5" customFormat="1" ht="39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21" t="s">
        <v>25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 t="str">
        <f t="shared" si="0"/>
        <v>МУП МО г. Норильска "ССпоВПД"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7">
        <v>0.005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0.004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5" customFormat="1" ht="39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21" t="s">
        <v>29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 t="str">
        <f t="shared" si="0"/>
        <v>АО "НТЭК" ТЭЦ - 2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7">
        <v>73.793</v>
      </c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>
        <v>64.404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27">
        <v>47.147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9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21" t="s">
        <v>33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 t="str">
        <f t="shared" si="0"/>
        <v>ЗФ ПАО "ГМК "НН" рудник Октябрьский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7">
        <v>0.001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0.001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36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5" customFormat="1" ht="39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1" t="s">
        <v>30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tr">
        <f t="shared" si="0"/>
        <v>АО "НТЭК" Котельная шахты "Скалистая"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17">
        <v>3.32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0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30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61" s="5" customFormat="1" ht="39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21" t="s">
        <v>31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 t="str">
        <f t="shared" si="0"/>
        <v>АО "НТЭК" ТЭЦ - 3, котельная № 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7">
        <v>55.205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51.954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27">
        <v>103.94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9" customHeight="1">
      <c r="A24" s="17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1" t="s">
        <v>40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tr">
        <f t="shared" si="0"/>
        <v>ООО "НОК" ЦМВИЭиПМ ПСМиК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7">
        <v>0.316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0.346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</row>
    <row r="25" spans="1:161" s="5" customFormat="1" ht="39" customHeight="1">
      <c r="A25" s="17" t="s">
        <v>27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1" t="s">
        <v>34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 t="str">
        <f t="shared" si="0"/>
        <v>ЗФ ПАО "ГМК "НН" НМЗ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7">
        <v>20.049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16.635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27">
        <v>139.584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9" customHeight="1">
      <c r="A26" s="17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1" t="s">
        <v>41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 t="str">
        <f t="shared" si="0"/>
        <v>ООО "НОК" ЦОТПиПП ПСМиК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7">
        <v>0.013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0.021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30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5" customFormat="1" ht="39" customHeight="1">
      <c r="A27" s="17" t="s">
        <v>28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1" t="s">
        <v>35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 t="str">
        <f t="shared" si="0"/>
        <v>АО "НТЭК" Котельная
 № 7, котельная "Дукла"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17">
        <v>6.638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7.628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27">
        <v>10.959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9" customHeight="1">
      <c r="A28" s="17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1" t="s">
        <v>36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 t="str">
        <f t="shared" si="0"/>
        <v>АО "Таймырбыт"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>
        <v>0.115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17">
        <v>0.053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9" customHeight="1">
      <c r="A29" s="17" t="s">
        <v>28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1" t="s">
        <v>37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 t="str">
        <f t="shared" si="0"/>
        <v>АО "Таймыргеофизика"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>
        <v>0.07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17">
        <v>0.066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9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1" t="s">
        <v>38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 t="str">
        <f t="shared" si="0"/>
        <v>АО "НТЭК" БМК ЗАО "ТТК"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7">
        <v>0.074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0.11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9" customHeight="1">
      <c r="A31" s="17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1" t="s">
        <v>42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 t="str">
        <f>V31</f>
        <v>ООО "НорильскВтормет"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>
        <v>0.12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17">
        <v>0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9" customHeight="1">
      <c r="A32" s="17" t="s">
        <v>52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1" t="s">
        <v>39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 t="str">
        <f t="shared" si="0"/>
        <v>АО "НТЭК" Котельная аэропорта Алыкель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7">
        <v>0.274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0.241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>
        <v>0.431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17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17">
        <f>SUM(CC14:DA32)</f>
        <v>302.5009999999999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269.093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427.771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BK31:CB31"/>
    <mergeCell ref="CC31:DA31"/>
    <mergeCell ref="DB31:EC31"/>
    <mergeCell ref="A32:U32"/>
    <mergeCell ref="V32:AP32"/>
    <mergeCell ref="AQ32:BJ32"/>
    <mergeCell ref="BK32:CB32"/>
    <mergeCell ref="CC32:DA32"/>
    <mergeCell ref="DB32:EC32"/>
    <mergeCell ref="ED33:FE33"/>
    <mergeCell ref="A33:U33"/>
    <mergeCell ref="V33:AP33"/>
    <mergeCell ref="AQ33:BJ33"/>
    <mergeCell ref="BK33:CB33"/>
    <mergeCell ref="CC33:DA33"/>
    <mergeCell ref="DB33:EC3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4" sqref="ED3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17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106.782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97.964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88.78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22.524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15.555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71.504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5.915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6.682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0.241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0.003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72.501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63.033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60.47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2.099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51.434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45.435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127.181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0.357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0.364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22.605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22.737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150.236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0.013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0.007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6.382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6.365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14.247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0.11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0.052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0.07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0.052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0.094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0.116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0.283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0.219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0.525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291.53700000000003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258.58500000000004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512.943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27:FE31"/>
    <mergeCell ref="ED32:FE32"/>
    <mergeCell ref="V31:AP31"/>
    <mergeCell ref="AQ31:BJ31"/>
    <mergeCell ref="BK31:CB31"/>
    <mergeCell ref="CC31:DA31"/>
    <mergeCell ref="DB31:EC31"/>
    <mergeCell ref="DB29:EC29"/>
    <mergeCell ref="DB30:EC30"/>
    <mergeCell ref="CC29:DA29"/>
    <mergeCell ref="ED15:FE19"/>
    <mergeCell ref="ED20:FE22"/>
    <mergeCell ref="ED23:FE24"/>
    <mergeCell ref="ED25:FE26"/>
    <mergeCell ref="ED14:FE14"/>
    <mergeCell ref="DB32:EC32"/>
    <mergeCell ref="DB25:EC25"/>
    <mergeCell ref="DB26:EC26"/>
    <mergeCell ref="DB27:EC27"/>
    <mergeCell ref="DB28:EC28"/>
    <mergeCell ref="DB19:EC19"/>
    <mergeCell ref="DB20:EC20"/>
    <mergeCell ref="DB21:EC21"/>
    <mergeCell ref="DB22:EC22"/>
    <mergeCell ref="DB23:EC23"/>
    <mergeCell ref="DB24:EC24"/>
    <mergeCell ref="DB14:EC14"/>
    <mergeCell ref="DB15:EC15"/>
    <mergeCell ref="DB16:EC16"/>
    <mergeCell ref="DB17:EC17"/>
    <mergeCell ref="DB18:EC18"/>
    <mergeCell ref="CC32:DA32"/>
    <mergeCell ref="CC25:DA25"/>
    <mergeCell ref="CC26:DA26"/>
    <mergeCell ref="CC27:DA27"/>
    <mergeCell ref="CC28:DA28"/>
    <mergeCell ref="CC30:DA30"/>
    <mergeCell ref="CC19:DA19"/>
    <mergeCell ref="CC20:DA20"/>
    <mergeCell ref="CC21:DA21"/>
    <mergeCell ref="CC22:DA22"/>
    <mergeCell ref="CC23:DA23"/>
    <mergeCell ref="CC24:DA24"/>
    <mergeCell ref="CC14:DA14"/>
    <mergeCell ref="CC15:DA15"/>
    <mergeCell ref="CC16:DA16"/>
    <mergeCell ref="CC17:DA17"/>
    <mergeCell ref="CC18:DA18"/>
    <mergeCell ref="BK32:CB32"/>
    <mergeCell ref="BK25:CB25"/>
    <mergeCell ref="BK26:CB26"/>
    <mergeCell ref="BK27:CB27"/>
    <mergeCell ref="BK28:CB28"/>
    <mergeCell ref="BK29:CB29"/>
    <mergeCell ref="BK30:CB30"/>
    <mergeCell ref="BK19:CB19"/>
    <mergeCell ref="BK20:CB20"/>
    <mergeCell ref="BK21:CB21"/>
    <mergeCell ref="BK22:CB22"/>
    <mergeCell ref="BK23:CB23"/>
    <mergeCell ref="BK24:CB24"/>
    <mergeCell ref="BK14:CB14"/>
    <mergeCell ref="BK15:CB15"/>
    <mergeCell ref="BK16:CB16"/>
    <mergeCell ref="BK17:CB17"/>
    <mergeCell ref="BK18:CB18"/>
    <mergeCell ref="AQ32:BJ32"/>
    <mergeCell ref="AQ25:BJ25"/>
    <mergeCell ref="AQ26:BJ26"/>
    <mergeCell ref="AQ27:BJ27"/>
    <mergeCell ref="AQ28:BJ28"/>
    <mergeCell ref="AQ30:BJ30"/>
    <mergeCell ref="AQ19:BJ19"/>
    <mergeCell ref="AQ20:BJ20"/>
    <mergeCell ref="AQ21:BJ21"/>
    <mergeCell ref="AQ22:BJ22"/>
    <mergeCell ref="AQ23:BJ23"/>
    <mergeCell ref="AQ24:BJ24"/>
    <mergeCell ref="AQ15:BJ15"/>
    <mergeCell ref="AQ16:BJ16"/>
    <mergeCell ref="AQ17:BJ17"/>
    <mergeCell ref="AQ18:BJ18"/>
    <mergeCell ref="V32:AP32"/>
    <mergeCell ref="V25:AP25"/>
    <mergeCell ref="V26:AP26"/>
    <mergeCell ref="V27:AP27"/>
    <mergeCell ref="V28:AP28"/>
    <mergeCell ref="AQ29:BJ29"/>
    <mergeCell ref="V29:AP29"/>
    <mergeCell ref="V30:AP30"/>
    <mergeCell ref="V19:AP19"/>
    <mergeCell ref="V20:AP20"/>
    <mergeCell ref="V21:AP21"/>
    <mergeCell ref="V22:AP22"/>
    <mergeCell ref="V23:AP23"/>
    <mergeCell ref="V24:AP24"/>
    <mergeCell ref="V15:AP15"/>
    <mergeCell ref="V16:AP16"/>
    <mergeCell ref="V17:AP17"/>
    <mergeCell ref="V18:AP18"/>
    <mergeCell ref="A27:U27"/>
    <mergeCell ref="A16:U16"/>
    <mergeCell ref="A17:U17"/>
    <mergeCell ref="A18:U18"/>
    <mergeCell ref="A19:U19"/>
    <mergeCell ref="A20:U20"/>
    <mergeCell ref="A30:U30"/>
    <mergeCell ref="A32:U32"/>
    <mergeCell ref="A21:U21"/>
    <mergeCell ref="A22:U22"/>
    <mergeCell ref="A23:U23"/>
    <mergeCell ref="A24:U24"/>
    <mergeCell ref="A25:U25"/>
    <mergeCell ref="A26:U26"/>
    <mergeCell ref="A31:U31"/>
    <mergeCell ref="A28:U28"/>
    <mergeCell ref="CC33:DA33"/>
    <mergeCell ref="DB33:EC33"/>
    <mergeCell ref="ED33:FE33"/>
    <mergeCell ref="A33:U33"/>
    <mergeCell ref="V33:AP33"/>
    <mergeCell ref="AQ33:BJ33"/>
    <mergeCell ref="BK33:CB33"/>
    <mergeCell ref="A29:U29"/>
    <mergeCell ref="A14:U14"/>
    <mergeCell ref="A15:U15"/>
    <mergeCell ref="A4:FE4"/>
    <mergeCell ref="CI5:EO5"/>
    <mergeCell ref="CI6:EO6"/>
    <mergeCell ref="A9:R9"/>
    <mergeCell ref="BR7:CI7"/>
    <mergeCell ref="CJ7:CM7"/>
    <mergeCell ref="V13:AP13"/>
    <mergeCell ref="V14:AP14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AQ14:BJ14"/>
    <mergeCell ref="DB12:EC12"/>
    <mergeCell ref="ED12:FE12"/>
    <mergeCell ref="CC13:DA13"/>
    <mergeCell ref="DB13:EC13"/>
    <mergeCell ref="ED13:FE13"/>
    <mergeCell ref="CN7:CQ7"/>
    <mergeCell ref="BR8:CI8"/>
    <mergeCell ref="BK12:CB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3"/>
  <sheetViews>
    <sheetView view="pageBreakPreview" zoomScaleSheetLayoutView="100" zoomScalePageLayoutView="0" workbookViewId="0" topLeftCell="A1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53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98.892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90.25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90.47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21.351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17.976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64.879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9.096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7.861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60.406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52.835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66.684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44.826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38.58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128.446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0.374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21.886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21.8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145.576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5.256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6.332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13.641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0.12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0.038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0.084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0.096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0.273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0.215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0.505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263.0010000000001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236.43900000000002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510.20099999999996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SheetLayoutView="100" zoomScalePageLayoutView="0" workbookViewId="0" topLeftCell="A1">
      <selection activeCell="BK14" sqref="BK14:CB14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54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98.892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90.25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90.47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21.351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17.976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64.879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9.096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7.861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60.406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52.835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66.684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0.001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0.001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44.826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38.58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128.446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0.387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0.374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21.886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21.8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145.576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5.256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6.332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13.641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0.12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0.053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0.038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0.084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0.096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0.12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0.273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0.215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0.505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263.0010000000001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236.43900000000002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510.20099999999996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SheetLayoutView="100" zoomScalePageLayoutView="0" workbookViewId="0" topLeftCell="A18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56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44.553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39.601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147.143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8.694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10.089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75.672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9.501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7.597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400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381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0.005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0.005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35.648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36.631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86.873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25.117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21.433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151.147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0.411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0.4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21.203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20.765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152.201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0.014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0.014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1.019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1.106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19.726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0.025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0.019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0.725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546.1899999999999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518.66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633.487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3"/>
  <sheetViews>
    <sheetView view="pageBreakPreview" zoomScale="90" zoomScaleSheetLayoutView="90" zoomScalePageLayoutView="0" workbookViewId="0" topLeftCell="A16">
      <selection activeCell="CC16" sqref="CC16:DA32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55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47.2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50.678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34.504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152.24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16.284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9.62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74.087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7.698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9.608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0.415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0.425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0.005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39.943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38.592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84.912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25.528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19.703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152.891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0.395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0.386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20.601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22.594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150.361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0.015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0.025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1.003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0.945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19.887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0.025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0.016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0.728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162.58999999999997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136.42199999999997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635.1059999999999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A27:U27"/>
    <mergeCell ref="V27:AP27"/>
    <mergeCell ref="AQ27:BJ27"/>
    <mergeCell ref="BK27:CB27"/>
    <mergeCell ref="CC27:DA27"/>
    <mergeCell ref="DB27:EC27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33"/>
  <sheetViews>
    <sheetView tabSelected="1" zoomScale="90" zoomScaleNormal="90" zoomScalePageLayoutView="0" workbookViewId="0" topLeftCell="A19">
      <selection activeCell="ED33" sqref="ED33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8.25390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</row>
    <row r="5" spans="86:145" s="8" customFormat="1" ht="15.75">
      <c r="CH5" s="11" t="s">
        <v>14</v>
      </c>
      <c r="CI5" s="46" t="s">
        <v>15</v>
      </c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1" t="s">
        <v>0</v>
      </c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</row>
    <row r="7" spans="69:102" s="8" customFormat="1" ht="15" customHeight="1">
      <c r="BQ7" s="11" t="s">
        <v>16</v>
      </c>
      <c r="BR7" s="48" t="s">
        <v>57</v>
      </c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9">
        <v>20</v>
      </c>
      <c r="CK7" s="49"/>
      <c r="CL7" s="49"/>
      <c r="CM7" s="49"/>
      <c r="CN7" s="50" t="s">
        <v>18</v>
      </c>
      <c r="CO7" s="50"/>
      <c r="CP7" s="50"/>
      <c r="CQ7" s="50"/>
      <c r="CR7" s="12" t="s">
        <v>3</v>
      </c>
      <c r="CV7" s="12"/>
      <c r="CW7" s="12"/>
      <c r="CX7" s="12"/>
    </row>
    <row r="8" spans="70:87" s="14" customFormat="1" ht="11.25">
      <c r="BR8" s="51" t="s">
        <v>2</v>
      </c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</row>
    <row r="9" spans="1:18" ht="15">
      <c r="A9" s="52" t="s">
        <v>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s="13" customFormat="1" ht="11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="13" customFormat="1" ht="11.25"/>
    <row r="12" spans="1:161" s="16" customFormat="1" ht="37.5" customHeight="1">
      <c r="A12" s="53" t="s">
        <v>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3" t="s">
        <v>8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9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5"/>
      <c r="BK12" s="53" t="s">
        <v>10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  <c r="CC12" s="53" t="s">
        <v>11</v>
      </c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5"/>
      <c r="DB12" s="53" t="s">
        <v>12</v>
      </c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5"/>
      <c r="ED12" s="53" t="s">
        <v>13</v>
      </c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1" s="5" customFormat="1" ht="12">
      <c r="A13" s="56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  <c r="V13" s="56">
        <v>2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AQ13" s="56">
        <v>3</v>
      </c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6">
        <v>4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  <c r="CC13" s="56">
        <v>5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8"/>
      <c r="DB13" s="56">
        <v>6</v>
      </c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8"/>
      <c r="ED13" s="56">
        <v>7</v>
      </c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8"/>
    </row>
    <row r="14" spans="1:161" s="5" customFormat="1" ht="38.25" customHeight="1">
      <c r="A14" s="33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59" t="s">
        <v>21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62" t="str">
        <f>V14</f>
        <v>АО "НТЭК" ТЭЦ - 1</v>
      </c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2" t="s">
        <v>45</v>
      </c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3">
        <v>49.549</v>
      </c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  <c r="DB14" s="33">
        <v>53.392</v>
      </c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5"/>
      <c r="ED14" s="33">
        <v>127.328</v>
      </c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5" customFormat="1" ht="38.25" customHeight="1">
      <c r="A15" s="33" t="s">
        <v>20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62" t="s">
        <v>32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62" t="str">
        <f aca="true" t="shared" si="0" ref="AQ15:AQ32">V15</f>
        <v>ЗФ ПАО "ГМК "НН" Медный завод, Металлургический цех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2" t="s">
        <v>46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3">
        <v>18.783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  <c r="DB15" s="33">
        <v>12.574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5"/>
      <c r="ED15" s="27">
        <v>71.58</v>
      </c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5" customFormat="1" ht="38.25" customHeight="1">
      <c r="A16" s="33" t="s">
        <v>20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62" t="s">
        <v>22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62" t="str">
        <f t="shared" si="0"/>
        <v>ООО "НОК" БСМКиЦ Производство цемента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4"/>
      <c r="BK16" s="22" t="s">
        <v>47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3">
        <v>1.322</v>
      </c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  <c r="DB16" s="33">
        <v>6.184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5"/>
      <c r="ED16" s="77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9"/>
    </row>
    <row r="17" spans="1:161" s="5" customFormat="1" ht="38.2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62" t="s">
        <v>23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62" t="str">
        <f t="shared" si="0"/>
        <v>ООО "Медвежий ручей"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4"/>
      <c r="BK17" s="22" t="s">
        <v>48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3">
        <v>0.232</v>
      </c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  <c r="DB17" s="33">
        <v>0</v>
      </c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5"/>
      <c r="ED17" s="77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9"/>
    </row>
    <row r="18" spans="1:161" s="5" customFormat="1" ht="38.25" customHeight="1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62" t="s">
        <v>24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62" t="str">
        <f t="shared" si="0"/>
        <v>ООО "Илан-Норильск"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4"/>
      <c r="BK18" s="22" t="s">
        <v>48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3">
        <v>0.36</v>
      </c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  <c r="DB18" s="33">
        <v>0.378</v>
      </c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5"/>
      <c r="ED18" s="77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5" customFormat="1" ht="38.2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62" t="s">
        <v>25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62" t="str">
        <f t="shared" si="0"/>
        <v>МУП МО г. Норильска "ССпоВПД"</v>
      </c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4"/>
      <c r="BK19" s="22" t="s">
        <v>49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3">
        <v>0.006</v>
      </c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B19" s="33">
        <v>0.004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80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2"/>
    </row>
    <row r="20" spans="1:161" s="5" customFormat="1" ht="38.25" customHeight="1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62" t="s">
        <v>29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62" t="str">
        <f t="shared" si="0"/>
        <v>АО "НТЭК" ТЭЦ - 2</v>
      </c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4"/>
      <c r="BK20" s="22" t="s">
        <v>45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3">
        <v>40.882</v>
      </c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B20" s="33">
        <v>43.749</v>
      </c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5"/>
      <c r="ED20" s="27">
        <v>75.771</v>
      </c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5" customFormat="1" ht="38.25" customHeight="1">
      <c r="A21" s="33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62" t="s">
        <v>33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62" t="str">
        <f t="shared" si="0"/>
        <v>ЗФ ПАО "ГМК "НН" рудник Октябрьский</v>
      </c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4"/>
      <c r="BK21" s="22" t="s">
        <v>50</v>
      </c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3">
        <v>0</v>
      </c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B21" s="33">
        <v>0</v>
      </c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5"/>
      <c r="ED21" s="77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5" customFormat="1" ht="38.25" customHeight="1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62" t="s">
        <v>30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62" t="str">
        <f t="shared" si="0"/>
        <v>АО "НТЭК" Котельная шахты "Скалистая"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/>
      <c r="BK22" s="24" t="s">
        <v>47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6"/>
      <c r="CC22" s="33">
        <v>0</v>
      </c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B22" s="33">
        <v>0</v>
      </c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80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5" customFormat="1" ht="38.25" customHeight="1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62" t="s">
        <v>31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62" t="str">
        <f t="shared" si="0"/>
        <v>АО "НТЭК" ТЭЦ - 3, котельная № 1</v>
      </c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4"/>
      <c r="BK23" s="22" t="s">
        <v>45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3">
        <v>26.842</v>
      </c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B23" s="33">
        <v>30.613</v>
      </c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27">
        <v>136.73</v>
      </c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5" customFormat="1" ht="38.25" customHeight="1">
      <c r="A24" s="33" t="s">
        <v>27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62" t="s">
        <v>40</v>
      </c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62" t="str">
        <f t="shared" si="0"/>
        <v>ООО "НОК" ЦМВИЭиПМ ПСМиК</v>
      </c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4"/>
      <c r="BK24" s="22" t="s">
        <v>48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3">
        <v>0.384</v>
      </c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B24" s="33">
        <v>0.057</v>
      </c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80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</row>
    <row r="25" spans="1:161" s="5" customFormat="1" ht="38.25" customHeight="1">
      <c r="A25" s="3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62" t="s">
        <v>34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62" t="str">
        <f t="shared" si="0"/>
        <v>ЗФ ПАО "ГМК "НН" НМЗ</v>
      </c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4"/>
      <c r="BK25" s="22" t="s">
        <v>46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3">
        <v>20.013</v>
      </c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B25" s="33">
        <v>17.529</v>
      </c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5"/>
      <c r="ED25" s="27">
        <v>149.854</v>
      </c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5" customFormat="1" ht="38.25" customHeight="1">
      <c r="A26" s="33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62" t="s">
        <v>41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62" t="str">
        <f t="shared" si="0"/>
        <v>ООО "НОК" ЦОТПиПП ПСМиК</v>
      </c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22" t="s">
        <v>51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3">
        <v>0.013</v>
      </c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B26" s="33">
        <v>0.017</v>
      </c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80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s="5" customFormat="1" ht="38.25" customHeight="1">
      <c r="A27" s="33" t="s">
        <v>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62" t="s">
        <v>35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62" t="str">
        <f t="shared" si="0"/>
        <v>АО "НТЭК" Котельная
 № 7, котельная "Дукла"</v>
      </c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24" t="s">
        <v>47</v>
      </c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6"/>
      <c r="CC27" s="33">
        <v>2.972</v>
      </c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B27" s="33">
        <v>3.628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5"/>
      <c r="ED27" s="27">
        <v>16.472</v>
      </c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61" s="5" customFormat="1" ht="38.25" customHeight="1">
      <c r="A28" s="33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62" t="s">
        <v>36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2" t="str">
        <f t="shared" si="0"/>
        <v>АО "Таймырбыт"</v>
      </c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22" t="s">
        <v>51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74">
        <v>0.035</v>
      </c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6"/>
      <c r="DB28" s="33">
        <v>0</v>
      </c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6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5" customFormat="1" ht="38.25" customHeight="1">
      <c r="A29" s="33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62" t="s">
        <v>37</v>
      </c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62" t="str">
        <f t="shared" si="0"/>
        <v>АО "Таймыргеофизика"</v>
      </c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4"/>
      <c r="BK29" s="22" t="s">
        <v>51</v>
      </c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74">
        <v>0.05</v>
      </c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  <c r="DB29" s="33">
        <v>0.03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5"/>
      <c r="ED29" s="36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5" customFormat="1" ht="38.25" customHeight="1">
      <c r="A30" s="33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62" t="s">
        <v>38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62" t="str">
        <f t="shared" si="0"/>
        <v>АО "НТЭК" БМК ЗАО "ТТК"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22" t="s">
        <v>51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33">
        <v>0.059</v>
      </c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B30" s="33">
        <v>0.03</v>
      </c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5"/>
      <c r="ED30" s="36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1" s="5" customFormat="1" ht="38.25" customHeight="1">
      <c r="A31" s="33" t="s">
        <v>28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62" t="s">
        <v>42</v>
      </c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62" t="str">
        <f>V31</f>
        <v>ООО "НорильскВтормет"</v>
      </c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22" t="s">
        <v>51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74">
        <v>0</v>
      </c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  <c r="DB31" s="33">
        <v>0</v>
      </c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5"/>
      <c r="ED31" s="36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8"/>
    </row>
    <row r="32" spans="1:161" s="5" customFormat="1" ht="38.25" customHeight="1">
      <c r="A32" s="33" t="s">
        <v>52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62" t="s">
        <v>39</v>
      </c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62" t="str">
        <f t="shared" si="0"/>
        <v>АО "НТЭК" Котельная аэропорта Алыкель</v>
      </c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4"/>
      <c r="BK32" s="22" t="s">
        <v>48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33">
        <v>0.104</v>
      </c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B32" s="33">
        <v>0.156</v>
      </c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5"/>
      <c r="ED32" s="17">
        <v>0.564</v>
      </c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1" s="15" customFormat="1" ht="16.5" customHeight="1">
      <c r="A33" s="33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65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  <c r="AQ33" s="68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71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3"/>
      <c r="CC33" s="17">
        <f>SUM(CC14:DA32)</f>
        <v>161.60600000000002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f>SUM(DB14:EC32)</f>
        <v>168.341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>
        <f>SUM(ED14:FE32)</f>
        <v>578.299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</sheetData>
  <sheetProtection/>
  <mergeCells count="151"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BK31:CB31"/>
    <mergeCell ref="CC31:DA31"/>
    <mergeCell ref="DB31:EC31"/>
    <mergeCell ref="BK29:CB29"/>
    <mergeCell ref="CC29:DA29"/>
    <mergeCell ref="DB29:EC29"/>
    <mergeCell ref="A30:U30"/>
    <mergeCell ref="V30:AP30"/>
    <mergeCell ref="AQ30:BJ30"/>
    <mergeCell ref="BK30:CB30"/>
    <mergeCell ref="CC30:DA30"/>
    <mergeCell ref="DB30:EC30"/>
    <mergeCell ref="ED27:FE31"/>
    <mergeCell ref="A28:U28"/>
    <mergeCell ref="V28:AP28"/>
    <mergeCell ref="AQ28:BJ28"/>
    <mergeCell ref="BK28:CB28"/>
    <mergeCell ref="CC28:DA28"/>
    <mergeCell ref="DB28:EC28"/>
    <mergeCell ref="A29:U29"/>
    <mergeCell ref="V29:AP29"/>
    <mergeCell ref="AQ29:BJ29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A25:U25"/>
    <mergeCell ref="V25:AP25"/>
    <mergeCell ref="AQ25:BJ25"/>
    <mergeCell ref="BK25:CB25"/>
    <mergeCell ref="CC25:DA25"/>
    <mergeCell ref="DB25:EC25"/>
    <mergeCell ref="ED23:FE24"/>
    <mergeCell ref="A24:U24"/>
    <mergeCell ref="V24:AP24"/>
    <mergeCell ref="AQ24:BJ24"/>
    <mergeCell ref="BK24:CB24"/>
    <mergeCell ref="CC24:DA24"/>
    <mergeCell ref="DB24:EC24"/>
    <mergeCell ref="BK22:CB22"/>
    <mergeCell ref="CC22:DA22"/>
    <mergeCell ref="DB22:EC22"/>
    <mergeCell ref="A23:U23"/>
    <mergeCell ref="V23:AP23"/>
    <mergeCell ref="AQ23:BJ23"/>
    <mergeCell ref="BK23:CB23"/>
    <mergeCell ref="CC23:DA23"/>
    <mergeCell ref="DB23:EC23"/>
    <mergeCell ref="ED20:FE22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A20:U20"/>
    <mergeCell ref="V20:AP20"/>
    <mergeCell ref="AQ20:BJ20"/>
    <mergeCell ref="BK20:CB20"/>
    <mergeCell ref="CC20:DA20"/>
    <mergeCell ref="DB20:EC20"/>
    <mergeCell ref="A19:U19"/>
    <mergeCell ref="V19:AP19"/>
    <mergeCell ref="AQ19:BJ19"/>
    <mergeCell ref="BK19:CB19"/>
    <mergeCell ref="CC19:DA19"/>
    <mergeCell ref="DB19:EC19"/>
    <mergeCell ref="A18:U18"/>
    <mergeCell ref="V18:AP18"/>
    <mergeCell ref="AQ18:BJ18"/>
    <mergeCell ref="BK18:CB18"/>
    <mergeCell ref="CC18:DA18"/>
    <mergeCell ref="DB18:EC18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ED14:FE14"/>
    <mergeCell ref="A15:U15"/>
    <mergeCell ref="V15:AP15"/>
    <mergeCell ref="AQ15:BJ15"/>
    <mergeCell ref="BK15:CB15"/>
    <mergeCell ref="CC15:DA15"/>
    <mergeCell ref="DB15:EC15"/>
    <mergeCell ref="ED15:FE19"/>
    <mergeCell ref="A16:U16"/>
    <mergeCell ref="V16:AP16"/>
    <mergeCell ref="A14:U14"/>
    <mergeCell ref="V14:AP14"/>
    <mergeCell ref="AQ14:BJ14"/>
    <mergeCell ref="BK14:CB14"/>
    <mergeCell ref="CC14:DA14"/>
    <mergeCell ref="DB14:EC14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2019-10-03T10:06:29Z</dcterms:modified>
  <cp:category/>
  <cp:version/>
  <cp:contentType/>
  <cp:contentStatus/>
</cp:coreProperties>
</file>