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firstSheet="1" activeTab="1"/>
  </bookViews>
  <sheets>
    <sheet name="Cognos_Office_Connection_Cache" sheetId="1" state="veryHidden" r:id="rId1"/>
    <sheet name="июль 2018" sheetId="2" r:id="rId2"/>
    <sheet name="август 2018" sheetId="3" r:id="rId3"/>
    <sheet name="сентябрь 2018" sheetId="4" r:id="rId4"/>
  </sheets>
  <definedNames>
    <definedName name="ID" localSheetId="0" hidden="1">"b2e9b1cf-a8d8-498f-bc27-dd884cdd3dbc"</definedName>
    <definedName name="ID" localSheetId="2" hidden="1">"3917c0c0-a2c6-49a9-9073-a6a65ed5f8f7"</definedName>
    <definedName name="ID" localSheetId="1" hidden="1">"11bdf3af-3c7b-4dbb-bf74-511f159d3ce8"</definedName>
    <definedName name="ID" localSheetId="3" hidden="1">"e9e70605-9b45-441d-8dc9-2755f190ebc8"</definedName>
    <definedName name="_xlnm.Print_Area" localSheetId="2">'август 2018'!$A$1:$J$29</definedName>
    <definedName name="_xlnm.Print_Area" localSheetId="1">'июль 2018'!$A$1:$J$28</definedName>
  </definedNames>
  <calcPr fullCalcOnLoad="1"/>
</workbook>
</file>

<file path=xl/sharedStrings.xml><?xml version="1.0" encoding="utf-8"?>
<sst xmlns="http://schemas.openxmlformats.org/spreadsheetml/2006/main" count="216" uniqueCount="45">
  <si>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</si>
  <si>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</si>
  <si>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</si>
  <si>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</si>
  <si>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</si>
  <si>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</si>
  <si>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</si>
  <si>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</si>
  <si>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</si>
  <si>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</si>
  <si>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</si>
  <si>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</si>
  <si>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</si>
  <si>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</si>
  <si>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</si>
  <si>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</si>
  <si>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</si>
  <si>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</si>
  <si>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</si>
  <si>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Газораспределительная сеть от ГРС 3</t>
  </si>
  <si>
    <t>ГРС 3</t>
  </si>
  <si>
    <t>Газораспределительная сеть от ГРС 4</t>
  </si>
  <si>
    <t>ГРС 4</t>
  </si>
  <si>
    <t>Зона выхода из газораспределительной сети</t>
  </si>
  <si>
    <t>Наименование газораспределительной сети</t>
  </si>
  <si>
    <t>ООО "НОК" УМВИЭиПМ</t>
  </si>
  <si>
    <t>ООО "НОК" УОТППиП</t>
  </si>
  <si>
    <t>ООО "НорильскВтормет"</t>
  </si>
  <si>
    <t>ООО "Медвежий ручей"</t>
  </si>
  <si>
    <t>АО "НТЭК" Котельная шахты "Скалистая"</t>
  </si>
  <si>
    <t>ПО ТРАНСПОРТИРОВКЕ ГАЗА ПО ГАЗОРАСПРЕДЕЛИТЕЛЬНЫМ СЕТЯМ АО "НОРИЛЬСКТРАНСГАЗ" ЗА ИЮЛЬ 2018 ГОДА</t>
  </si>
  <si>
    <t>ПО ТРАНСПОРТИРОВКЕ ГАЗА ПО ГАЗОРАСПРЕДЕЛИТЕЛЬНЫМ СЕТЯМ АО "НОРИЛЬСКТРАНСГАЗ" ЗА АВГУСТ  2018 ГОДА</t>
  </si>
  <si>
    <t>ПО ТРАНСПОРТИРОВКЕ ГАЗА ПО ГАЗОРАСПРЕДЕЛИТЕЛЬНЫМ СЕТЯМ АО "НОРИЛЬСКТРАНСГАЗ" ЗА СЕНТЯБРЬ 2018 ГОДА</t>
  </si>
  <si>
    <t>АО "НТЭК" Котельная аэропорта Алыкель</t>
  </si>
  <si>
    <t>АО "НТЭК" ТЭЦ-1</t>
  </si>
  <si>
    <t>ЗФ ПАО "ГМК "НН" Медный завод, Металлургический цех</t>
  </si>
  <si>
    <t>ЗФ ПАО "ГМК "НН" Цементный завод</t>
  </si>
  <si>
    <t>АО "НТЭК" ТЭЦ-2</t>
  </si>
  <si>
    <t>ЗФ ПАО "ГМК "НН" рудник Октябрьский</t>
  </si>
  <si>
    <t>АО "НТЭК" ТЭЦ-3, котельная №1</t>
  </si>
  <si>
    <t>ЗФ ПАО "ГМК "НН" НМЗ</t>
  </si>
  <si>
    <t>АО "НТЭК" котельная № 7, котельная "Дукла"</t>
  </si>
  <si>
    <t>АО "Таймырбыт"</t>
  </si>
  <si>
    <t>АО "Таймыргеофизика"</t>
  </si>
  <si>
    <t>АО "НТЭК" БМК ЗАО "ТТК"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</si>
</sst>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6" fillId="20" borderId="0">
      <alignment horizontal="left" vertical="center" indent="1"/>
      <protection/>
    </xf>
    <xf numFmtId="0" fontId="28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29" fillId="0" borderId="0">
      <alignment/>
      <protection/>
    </xf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0" fontId="32" fillId="3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72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Normal="75" zoomScaleSheetLayoutView="75" zoomScalePageLayoutView="0" workbookViewId="0" topLeftCell="A1">
      <selection activeCell="O12" sqref="O12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</row>
    <row r="8" s="2" customFormat="1" ht="15.75"/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34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34.46</v>
      </c>
      <c r="I11" s="11">
        <v>37.829</v>
      </c>
      <c r="J11" s="11">
        <v>1149.961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35</v>
      </c>
      <c r="E12" s="7">
        <v>26.05</v>
      </c>
      <c r="F12" s="7">
        <f aca="true" t="shared" si="1" ref="F12:F28">E12</f>
        <v>26.05</v>
      </c>
      <c r="G12" s="8" t="str">
        <f>D12</f>
        <v>ЗФ ПАО "ГМК "НН" Медный завод, Металлургический цех</v>
      </c>
      <c r="H12" s="11">
        <v>18.584</v>
      </c>
      <c r="I12" s="11">
        <v>7.96</v>
      </c>
      <c r="J12" s="17">
        <v>805.61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36</v>
      </c>
      <c r="E13" s="7">
        <v>27.29</v>
      </c>
      <c r="F13" s="7">
        <f t="shared" si="1"/>
        <v>27.29</v>
      </c>
      <c r="G13" s="8" t="str">
        <f>D13</f>
        <v>ЗФ ПАО "ГМК "НН" Цементный завод</v>
      </c>
      <c r="H13" s="11">
        <v>9.62</v>
      </c>
      <c r="I13" s="11">
        <v>8.881</v>
      </c>
      <c r="J13" s="20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28</v>
      </c>
      <c r="E14" s="7">
        <v>27.29</v>
      </c>
      <c r="F14" s="7">
        <f t="shared" si="1"/>
        <v>27.29</v>
      </c>
      <c r="G14" s="8" t="str">
        <f>D14</f>
        <v>ООО "Медвежий ручей"</v>
      </c>
      <c r="H14" s="11">
        <v>0</v>
      </c>
      <c r="I14" s="11">
        <v>0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15</v>
      </c>
      <c r="E15" s="7">
        <v>28.53</v>
      </c>
      <c r="F15" s="7">
        <f>E15</f>
        <v>28.53</v>
      </c>
      <c r="G15" s="8" t="str">
        <f aca="true" t="shared" si="2" ref="G15:G27">D15</f>
        <v>ООО "ИЛАН-Норильск"</v>
      </c>
      <c r="H15" s="11">
        <v>0.4</v>
      </c>
      <c r="I15" s="11">
        <v>0.372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16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20"/>
    </row>
    <row r="17" spans="1:10" ht="35.25" customHeight="1">
      <c r="A17" s="7">
        <f t="shared" si="0"/>
        <v>7</v>
      </c>
      <c r="B17" s="8" t="s">
        <v>17</v>
      </c>
      <c r="C17" s="9" t="s">
        <v>18</v>
      </c>
      <c r="D17" s="10" t="s">
        <v>37</v>
      </c>
      <c r="E17" s="7">
        <v>24.81</v>
      </c>
      <c r="F17" s="7">
        <f t="shared" si="1"/>
        <v>24.81</v>
      </c>
      <c r="G17" s="8" t="str">
        <f t="shared" si="2"/>
        <v>АО "НТЭК" ТЭЦ-2</v>
      </c>
      <c r="H17" s="11">
        <v>43.672</v>
      </c>
      <c r="I17" s="11">
        <v>47.891</v>
      </c>
      <c r="J17" s="17">
        <v>819.638</v>
      </c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38</v>
      </c>
      <c r="E18" s="7">
        <v>32.25</v>
      </c>
      <c r="F18" s="7">
        <f t="shared" si="1"/>
        <v>32.25</v>
      </c>
      <c r="G18" s="8" t="str">
        <f t="shared" si="2"/>
        <v>ЗФ ПАО "ГМК "НН" рудник Октябрьский</v>
      </c>
      <c r="H18" s="11">
        <v>0</v>
      </c>
      <c r="I18" s="11">
        <v>0</v>
      </c>
      <c r="J18" s="20"/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29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0</v>
      </c>
      <c r="I19" s="11">
        <v>0</v>
      </c>
      <c r="J19" s="21"/>
    </row>
    <row r="20" spans="1:10" ht="35.25" customHeight="1">
      <c r="A20" s="7">
        <f t="shared" si="0"/>
        <v>10</v>
      </c>
      <c r="B20" s="8" t="s">
        <v>19</v>
      </c>
      <c r="C20" s="9" t="s">
        <v>20</v>
      </c>
      <c r="D20" s="10" t="s">
        <v>39</v>
      </c>
      <c r="E20" s="7">
        <v>24.81</v>
      </c>
      <c r="F20" s="7">
        <f t="shared" si="1"/>
        <v>24.81</v>
      </c>
      <c r="G20" s="8" t="str">
        <f t="shared" si="2"/>
        <v>АО "НТЭК" ТЭЦ-3, котельная №1</v>
      </c>
      <c r="H20" s="11">
        <v>28.386</v>
      </c>
      <c r="I20" s="11">
        <v>29.545</v>
      </c>
      <c r="J20" s="17">
        <v>868.701</v>
      </c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25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0.449</v>
      </c>
      <c r="I21" s="11">
        <v>0.435</v>
      </c>
      <c r="J21" s="18"/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40</v>
      </c>
      <c r="E22" s="7">
        <v>26.05</v>
      </c>
      <c r="F22" s="7">
        <f t="shared" si="1"/>
        <v>26.05</v>
      </c>
      <c r="G22" s="8" t="str">
        <f t="shared" si="2"/>
        <v>ЗФ ПАО "ГМК "НН" НМЗ</v>
      </c>
      <c r="H22" s="11">
        <v>22.039</v>
      </c>
      <c r="I22" s="11">
        <v>21.957</v>
      </c>
      <c r="J22" s="17">
        <v>1125.805</v>
      </c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26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0.013</v>
      </c>
      <c r="I23" s="11">
        <v>0.024</v>
      </c>
      <c r="J23" s="18"/>
    </row>
    <row r="24" spans="1:10" ht="35.25" customHeight="1">
      <c r="A24" s="7">
        <f t="shared" si="0"/>
        <v>14</v>
      </c>
      <c r="B24" s="8" t="s">
        <v>21</v>
      </c>
      <c r="C24" s="9" t="s">
        <v>22</v>
      </c>
      <c r="D24" s="10" t="s">
        <v>41</v>
      </c>
      <c r="E24" s="7">
        <v>27.29</v>
      </c>
      <c r="F24" s="7">
        <f t="shared" si="1"/>
        <v>27.29</v>
      </c>
      <c r="G24" s="8" t="str">
        <f t="shared" si="2"/>
        <v>АО "НТЭК" котельная № 7, котельная "Дукла"</v>
      </c>
      <c r="H24" s="11">
        <v>1.169</v>
      </c>
      <c r="I24" s="11">
        <v>1.118</v>
      </c>
      <c r="J24" s="14">
        <v>140.936</v>
      </c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42</v>
      </c>
      <c r="E25" s="7">
        <v>29.77</v>
      </c>
      <c r="F25" s="7">
        <f t="shared" si="1"/>
        <v>29.77</v>
      </c>
      <c r="G25" s="8" t="str">
        <f t="shared" si="2"/>
        <v>АО "Таймырбыт"</v>
      </c>
      <c r="H25" s="11">
        <v>0</v>
      </c>
      <c r="I25" s="11">
        <v>0</v>
      </c>
      <c r="J25" s="15"/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43</v>
      </c>
      <c r="E26" s="7">
        <v>29.77</v>
      </c>
      <c r="F26" s="7">
        <f t="shared" si="1"/>
        <v>29.77</v>
      </c>
      <c r="G26" s="8" t="str">
        <f t="shared" si="2"/>
        <v>АО "Таймыргеофизика"</v>
      </c>
      <c r="H26" s="11">
        <v>0</v>
      </c>
      <c r="I26" s="11">
        <v>0</v>
      </c>
      <c r="J26" s="15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44</v>
      </c>
      <c r="E27" s="7">
        <v>29.77</v>
      </c>
      <c r="F27" s="7">
        <f t="shared" si="1"/>
        <v>29.77</v>
      </c>
      <c r="G27" s="8" t="str">
        <f t="shared" si="2"/>
        <v>АО "НТЭК" БМК ЗАО "ТТК"</v>
      </c>
      <c r="H27" s="11">
        <v>0.03</v>
      </c>
      <c r="I27" s="11">
        <v>0</v>
      </c>
      <c r="J27" s="15"/>
    </row>
    <row r="28" spans="1:10" ht="30" customHeight="1">
      <c r="A28" s="7">
        <f t="shared" si="0"/>
        <v>18</v>
      </c>
      <c r="B28" s="8" t="s">
        <v>21</v>
      </c>
      <c r="C28" s="9" t="s">
        <v>22</v>
      </c>
      <c r="D28" s="10" t="s">
        <v>27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16"/>
    </row>
    <row r="29" spans="8:9" ht="12.75">
      <c r="H29" s="13"/>
      <c r="I29" s="13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2:J16"/>
    <mergeCell ref="J17:J1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80" zoomScaleSheetLayoutView="75" workbookViewId="0" topLeftCell="A1">
      <selection activeCell="K28" sqref="K28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" customHeight="1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</row>
    <row r="8" s="2" customFormat="1" ht="15.75"/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34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39.874</v>
      </c>
      <c r="I11" s="11">
        <v>40.19</v>
      </c>
      <c r="J11" s="11">
        <v>1149.645</v>
      </c>
    </row>
    <row r="12" spans="1:10" ht="47.25" customHeight="1">
      <c r="A12" s="7">
        <f aca="true" t="shared" si="0" ref="A12:A29">A11+1</f>
        <v>2</v>
      </c>
      <c r="B12" s="8" t="s">
        <v>13</v>
      </c>
      <c r="C12" s="9" t="s">
        <v>14</v>
      </c>
      <c r="D12" s="10" t="s">
        <v>35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ПАО "ГМК "НН" Медный завод, Металлургический цех</v>
      </c>
      <c r="H12" s="11">
        <v>12.723</v>
      </c>
      <c r="I12" s="11">
        <v>13.07</v>
      </c>
      <c r="J12" s="17">
        <v>802.323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36</v>
      </c>
      <c r="E13" s="7">
        <v>27.29</v>
      </c>
      <c r="F13" s="7">
        <f t="shared" si="1"/>
        <v>27.29</v>
      </c>
      <c r="G13" s="8" t="str">
        <f t="shared" si="2"/>
        <v>ЗФ ПАО "ГМК "НН" Цементный завод</v>
      </c>
      <c r="H13" s="11">
        <v>5.727</v>
      </c>
      <c r="I13" s="11">
        <v>8.657</v>
      </c>
      <c r="J13" s="20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28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0</v>
      </c>
      <c r="I14" s="11">
        <v>0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15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0.415</v>
      </c>
      <c r="I15" s="11">
        <v>0.426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16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0.004</v>
      </c>
      <c r="J16" s="20"/>
    </row>
    <row r="17" spans="1:10" ht="35.25" customHeight="1">
      <c r="A17" s="7">
        <f t="shared" si="0"/>
        <v>7</v>
      </c>
      <c r="B17" s="8" t="s">
        <v>17</v>
      </c>
      <c r="C17" s="9" t="s">
        <v>18</v>
      </c>
      <c r="D17" s="10" t="s">
        <v>37</v>
      </c>
      <c r="E17" s="7">
        <v>24.81</v>
      </c>
      <c r="F17" s="7">
        <f t="shared" si="1"/>
        <v>24.81</v>
      </c>
      <c r="G17" s="8" t="str">
        <f t="shared" si="2"/>
        <v>АО "НТЭК" ТЭЦ-2</v>
      </c>
      <c r="H17" s="11">
        <v>47.218</v>
      </c>
      <c r="I17" s="11">
        <v>40.566</v>
      </c>
      <c r="J17" s="17">
        <v>826.29</v>
      </c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38</v>
      </c>
      <c r="E18" s="7">
        <v>32.25</v>
      </c>
      <c r="F18" s="7">
        <f t="shared" si="1"/>
        <v>32.25</v>
      </c>
      <c r="G18" s="8" t="str">
        <f t="shared" si="2"/>
        <v>ЗФ ПАО "ГМК "НН" рудник Октябрьский</v>
      </c>
      <c r="H18" s="11">
        <v>0</v>
      </c>
      <c r="I18" s="11">
        <v>0</v>
      </c>
      <c r="J18" s="20"/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29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0</v>
      </c>
      <c r="I19" s="11">
        <v>0</v>
      </c>
      <c r="J19" s="21"/>
    </row>
    <row r="20" spans="1:10" ht="35.25" customHeight="1">
      <c r="A20" s="7">
        <f t="shared" si="0"/>
        <v>10</v>
      </c>
      <c r="B20" s="8" t="s">
        <v>19</v>
      </c>
      <c r="C20" s="9" t="s">
        <v>20</v>
      </c>
      <c r="D20" s="10" t="s">
        <v>39</v>
      </c>
      <c r="E20" s="7">
        <v>24.81</v>
      </c>
      <c r="F20" s="7">
        <f t="shared" si="1"/>
        <v>24.81</v>
      </c>
      <c r="G20" s="8" t="str">
        <f t="shared" si="2"/>
        <v>АО "НТЭК" ТЭЦ-3, котельная №1</v>
      </c>
      <c r="H20" s="11">
        <v>24.615</v>
      </c>
      <c r="I20" s="11">
        <v>29.893</v>
      </c>
      <c r="J20" s="17">
        <v>863.439</v>
      </c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25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0.438</v>
      </c>
      <c r="I21" s="11">
        <v>0.422</v>
      </c>
      <c r="J21" s="18"/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40</v>
      </c>
      <c r="E22" s="7">
        <v>26.05</v>
      </c>
      <c r="F22" s="7">
        <f t="shared" si="1"/>
        <v>26.05</v>
      </c>
      <c r="G22" s="8" t="str">
        <f t="shared" si="2"/>
        <v>ЗФ ПАО "ГМК "НН" НМЗ</v>
      </c>
      <c r="H22" s="11">
        <v>21.269</v>
      </c>
      <c r="I22" s="11">
        <v>21.196</v>
      </c>
      <c r="J22" s="17">
        <v>1125.878</v>
      </c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26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0.013</v>
      </c>
      <c r="I23" s="11">
        <v>0.013</v>
      </c>
      <c r="J23" s="18"/>
    </row>
    <row r="24" spans="1:10" ht="35.25" customHeight="1">
      <c r="A24" s="7">
        <f t="shared" si="0"/>
        <v>14</v>
      </c>
      <c r="B24" s="8" t="s">
        <v>21</v>
      </c>
      <c r="C24" s="9" t="s">
        <v>22</v>
      </c>
      <c r="D24" s="10" t="s">
        <v>41</v>
      </c>
      <c r="E24" s="7">
        <v>27.29</v>
      </c>
      <c r="F24" s="7">
        <f t="shared" si="1"/>
        <v>27.29</v>
      </c>
      <c r="G24" s="8" t="str">
        <f t="shared" si="2"/>
        <v>АО "НТЭК" котельная № 7, котельная "Дукла"</v>
      </c>
      <c r="H24" s="11">
        <v>1.04</v>
      </c>
      <c r="I24" s="11">
        <v>0.903</v>
      </c>
      <c r="J24" s="22">
        <v>141.138</v>
      </c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42</v>
      </c>
      <c r="E25" s="7">
        <v>29.77</v>
      </c>
      <c r="F25" s="7">
        <f t="shared" si="1"/>
        <v>29.77</v>
      </c>
      <c r="G25" s="8" t="str">
        <f t="shared" si="2"/>
        <v>АО "Таймырбыт"</v>
      </c>
      <c r="H25" s="11">
        <v>0</v>
      </c>
      <c r="I25" s="11">
        <v>0</v>
      </c>
      <c r="J25" s="23"/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43</v>
      </c>
      <c r="E26" s="7">
        <v>29.77</v>
      </c>
      <c r="F26" s="7">
        <f t="shared" si="1"/>
        <v>29.77</v>
      </c>
      <c r="G26" s="8" t="str">
        <f t="shared" si="2"/>
        <v>АО "Таймыргеофизика"</v>
      </c>
      <c r="H26" s="11">
        <v>0.005</v>
      </c>
      <c r="I26" s="11">
        <v>0.003</v>
      </c>
      <c r="J26" s="23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44</v>
      </c>
      <c r="E27" s="7">
        <v>29.77</v>
      </c>
      <c r="F27" s="7">
        <f t="shared" si="1"/>
        <v>29.77</v>
      </c>
      <c r="G27" s="8" t="str">
        <f t="shared" si="2"/>
        <v>АО "НТЭК" БМК ЗАО "ТТК"</v>
      </c>
      <c r="H27" s="11">
        <v>0.03</v>
      </c>
      <c r="I27" s="11">
        <v>0</v>
      </c>
      <c r="J27" s="23"/>
    </row>
    <row r="28" spans="1:10" ht="30" customHeight="1">
      <c r="A28" s="7">
        <f t="shared" si="0"/>
        <v>18</v>
      </c>
      <c r="B28" s="8" t="s">
        <v>21</v>
      </c>
      <c r="C28" s="9" t="s">
        <v>22</v>
      </c>
      <c r="D28" s="10" t="s">
        <v>27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24"/>
    </row>
    <row r="29" spans="1:10" ht="30" customHeight="1">
      <c r="A29" s="7">
        <f t="shared" si="0"/>
        <v>19</v>
      </c>
      <c r="B29" s="8" t="s">
        <v>21</v>
      </c>
      <c r="C29" s="9" t="s">
        <v>22</v>
      </c>
      <c r="D29" s="10" t="s">
        <v>33</v>
      </c>
      <c r="E29" s="7">
        <v>28.53</v>
      </c>
      <c r="F29" s="7">
        <f>E29</f>
        <v>28.53</v>
      </c>
      <c r="G29" s="8" t="str">
        <f>D29</f>
        <v>АО "НТЭК" Котельная аэропорта Алыкель</v>
      </c>
      <c r="H29" s="11">
        <v>0</v>
      </c>
      <c r="I29" s="11">
        <v>0.027</v>
      </c>
      <c r="J29" s="25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9"/>
    <mergeCell ref="J17:J19"/>
    <mergeCell ref="J20:J21"/>
    <mergeCell ref="J22:J23"/>
    <mergeCell ref="A5:J5"/>
    <mergeCell ref="A6:J6"/>
    <mergeCell ref="A7:J7"/>
    <mergeCell ref="J12:J16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4">
      <selection activeCell="Q13" sqref="Q13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" customHeight="1">
      <c r="A7" s="19" t="s">
        <v>32</v>
      </c>
      <c r="B7" s="19"/>
      <c r="C7" s="19"/>
      <c r="D7" s="19"/>
      <c r="E7" s="19"/>
      <c r="F7" s="19"/>
      <c r="G7" s="19"/>
      <c r="H7" s="19"/>
      <c r="I7" s="19"/>
      <c r="J7" s="19"/>
    </row>
    <row r="8" s="2" customFormat="1" ht="15.75"/>
    <row r="9" spans="1:10" s="4" customFormat="1" ht="146.25" customHeight="1">
      <c r="A9" s="3" t="s">
        <v>0</v>
      </c>
      <c r="B9" s="3" t="s">
        <v>24</v>
      </c>
      <c r="C9" s="3" t="s">
        <v>11</v>
      </c>
      <c r="D9" s="3" t="s">
        <v>23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34</v>
      </c>
      <c r="E11" s="7">
        <v>24.81</v>
      </c>
      <c r="F11" s="7">
        <f>E11</f>
        <v>24.81</v>
      </c>
      <c r="G11" s="8" t="str">
        <f>D11</f>
        <v>АО "НТЭК" ТЭЦ-1</v>
      </c>
      <c r="H11" s="11">
        <v>57.188</v>
      </c>
      <c r="I11" s="11">
        <v>53.863</v>
      </c>
      <c r="J11" s="11">
        <v>1152.97</v>
      </c>
    </row>
    <row r="12" spans="1:10" ht="47.25" customHeight="1">
      <c r="A12" s="7">
        <f aca="true" t="shared" si="0" ref="A12:A29">A11+1</f>
        <v>2</v>
      </c>
      <c r="B12" s="8" t="s">
        <v>13</v>
      </c>
      <c r="C12" s="9" t="s">
        <v>14</v>
      </c>
      <c r="D12" s="10" t="s">
        <v>35</v>
      </c>
      <c r="E12" s="7">
        <v>26.05</v>
      </c>
      <c r="F12" s="7">
        <f aca="true" t="shared" si="1" ref="F12:F29">E12</f>
        <v>26.05</v>
      </c>
      <c r="G12" s="8" t="str">
        <f aca="true" t="shared" si="2" ref="G12:G27">D12</f>
        <v>ЗФ ПАО "ГМК "НН" Медный завод, Металлургический цех</v>
      </c>
      <c r="H12" s="11">
        <v>19.349</v>
      </c>
      <c r="I12" s="11">
        <v>10.473</v>
      </c>
      <c r="J12" s="17">
        <v>811.907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36</v>
      </c>
      <c r="E13" s="7">
        <v>27.29</v>
      </c>
      <c r="F13" s="7">
        <f t="shared" si="1"/>
        <v>27.29</v>
      </c>
      <c r="G13" s="8" t="str">
        <f t="shared" si="2"/>
        <v>ЗФ ПАО "ГМК "НН" Цементный завод</v>
      </c>
      <c r="H13" s="11">
        <v>1.356</v>
      </c>
      <c r="I13" s="11">
        <v>0.871</v>
      </c>
      <c r="J13" s="20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28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0.233</v>
      </c>
      <c r="I14" s="11">
        <v>0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15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0.36</v>
      </c>
      <c r="I15" s="11">
        <v>0.372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16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0.006</v>
      </c>
      <c r="I16" s="11">
        <v>0.004</v>
      </c>
      <c r="J16" s="20"/>
    </row>
    <row r="17" spans="1:10" ht="35.25" customHeight="1">
      <c r="A17" s="7">
        <f t="shared" si="0"/>
        <v>7</v>
      </c>
      <c r="B17" s="8" t="s">
        <v>17</v>
      </c>
      <c r="C17" s="9" t="s">
        <v>18</v>
      </c>
      <c r="D17" s="10" t="s">
        <v>37</v>
      </c>
      <c r="E17" s="7">
        <v>24.81</v>
      </c>
      <c r="F17" s="7">
        <f t="shared" si="1"/>
        <v>24.81</v>
      </c>
      <c r="G17" s="8" t="str">
        <f t="shared" si="2"/>
        <v>АО "НТЭК" ТЭЦ-2</v>
      </c>
      <c r="H17" s="11">
        <v>49.365</v>
      </c>
      <c r="I17" s="11">
        <v>43.633</v>
      </c>
      <c r="J17" s="17">
        <v>832.022</v>
      </c>
    </row>
    <row r="18" spans="1:10" ht="35.25" customHeight="1">
      <c r="A18" s="7">
        <f t="shared" si="0"/>
        <v>8</v>
      </c>
      <c r="B18" s="8" t="s">
        <v>17</v>
      </c>
      <c r="C18" s="9" t="s">
        <v>18</v>
      </c>
      <c r="D18" s="10" t="s">
        <v>38</v>
      </c>
      <c r="E18" s="7">
        <v>32.25</v>
      </c>
      <c r="F18" s="7">
        <f t="shared" si="1"/>
        <v>32.25</v>
      </c>
      <c r="G18" s="8" t="str">
        <f t="shared" si="2"/>
        <v>ЗФ ПАО "ГМК "НН" рудник Октябрьский</v>
      </c>
      <c r="H18" s="11">
        <v>0</v>
      </c>
      <c r="I18" s="11">
        <v>0</v>
      </c>
      <c r="J18" s="20"/>
    </row>
    <row r="19" spans="1:10" ht="35.25" customHeight="1">
      <c r="A19" s="7">
        <f t="shared" si="0"/>
        <v>9</v>
      </c>
      <c r="B19" s="8" t="s">
        <v>17</v>
      </c>
      <c r="C19" s="9" t="s">
        <v>18</v>
      </c>
      <c r="D19" s="10" t="s">
        <v>29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0</v>
      </c>
      <c r="I19" s="11">
        <v>0</v>
      </c>
      <c r="J19" s="21"/>
    </row>
    <row r="20" spans="1:10" ht="35.25" customHeight="1">
      <c r="A20" s="7">
        <f t="shared" si="0"/>
        <v>10</v>
      </c>
      <c r="B20" s="8" t="s">
        <v>19</v>
      </c>
      <c r="C20" s="9" t="s">
        <v>20</v>
      </c>
      <c r="D20" s="10" t="s">
        <v>39</v>
      </c>
      <c r="E20" s="7">
        <v>24.81</v>
      </c>
      <c r="F20" s="7">
        <f t="shared" si="1"/>
        <v>24.81</v>
      </c>
      <c r="G20" s="8" t="str">
        <f t="shared" si="2"/>
        <v>АО "НТЭК" ТЭЦ-3, котельная №1</v>
      </c>
      <c r="H20" s="11">
        <v>28.554</v>
      </c>
      <c r="I20" s="11">
        <v>25.504</v>
      </c>
      <c r="J20" s="17">
        <v>866.496</v>
      </c>
    </row>
    <row r="21" spans="1:10" ht="35.25" customHeight="1">
      <c r="A21" s="7">
        <f t="shared" si="0"/>
        <v>11</v>
      </c>
      <c r="B21" s="8" t="s">
        <v>19</v>
      </c>
      <c r="C21" s="9" t="s">
        <v>20</v>
      </c>
      <c r="D21" s="10" t="s">
        <v>25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0.411</v>
      </c>
      <c r="I21" s="11">
        <v>0.404</v>
      </c>
      <c r="J21" s="18"/>
    </row>
    <row r="22" spans="1:10" ht="35.25" customHeight="1">
      <c r="A22" s="7">
        <f t="shared" si="0"/>
        <v>12</v>
      </c>
      <c r="B22" s="8" t="s">
        <v>19</v>
      </c>
      <c r="C22" s="9" t="s">
        <v>20</v>
      </c>
      <c r="D22" s="10" t="s">
        <v>40</v>
      </c>
      <c r="E22" s="7">
        <v>26.05</v>
      </c>
      <c r="F22" s="7">
        <f t="shared" si="1"/>
        <v>26.05</v>
      </c>
      <c r="G22" s="8" t="str">
        <f t="shared" si="2"/>
        <v>ЗФ ПАО "ГМК "НН" НМЗ</v>
      </c>
      <c r="H22" s="11">
        <v>20.735</v>
      </c>
      <c r="I22" s="11">
        <v>18.625</v>
      </c>
      <c r="J22" s="17">
        <v>1127.98</v>
      </c>
    </row>
    <row r="23" spans="1:10" ht="35.25" customHeight="1">
      <c r="A23" s="7">
        <f t="shared" si="0"/>
        <v>13</v>
      </c>
      <c r="B23" s="8" t="s">
        <v>19</v>
      </c>
      <c r="C23" s="9" t="s">
        <v>20</v>
      </c>
      <c r="D23" s="10" t="s">
        <v>26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0.012</v>
      </c>
      <c r="I23" s="11">
        <v>0.02</v>
      </c>
      <c r="J23" s="18"/>
    </row>
    <row r="24" spans="1:10" ht="35.25" customHeight="1">
      <c r="A24" s="7">
        <f t="shared" si="0"/>
        <v>14</v>
      </c>
      <c r="B24" s="8" t="s">
        <v>21</v>
      </c>
      <c r="C24" s="9" t="s">
        <v>22</v>
      </c>
      <c r="D24" s="10" t="s">
        <v>41</v>
      </c>
      <c r="E24" s="7">
        <v>27.29</v>
      </c>
      <c r="F24" s="7">
        <f t="shared" si="1"/>
        <v>27.29</v>
      </c>
      <c r="G24" s="8" t="str">
        <f t="shared" si="2"/>
        <v>АО "НТЭК" котельная № 7, котельная "Дукла"</v>
      </c>
      <c r="H24" s="11">
        <v>3.183</v>
      </c>
      <c r="I24" s="11">
        <v>3.734</v>
      </c>
      <c r="J24" s="22">
        <v>140.621</v>
      </c>
    </row>
    <row r="25" spans="1:10" ht="35.25" customHeight="1">
      <c r="A25" s="7">
        <f t="shared" si="0"/>
        <v>15</v>
      </c>
      <c r="B25" s="8" t="s">
        <v>21</v>
      </c>
      <c r="C25" s="9" t="s">
        <v>22</v>
      </c>
      <c r="D25" s="10" t="s">
        <v>42</v>
      </c>
      <c r="E25" s="7">
        <v>29.77</v>
      </c>
      <c r="F25" s="7">
        <f t="shared" si="1"/>
        <v>29.77</v>
      </c>
      <c r="G25" s="8" t="str">
        <f t="shared" si="2"/>
        <v>АО "Таймырбыт"</v>
      </c>
      <c r="H25" s="11">
        <v>0.035</v>
      </c>
      <c r="I25" s="11">
        <v>0.019</v>
      </c>
      <c r="J25" s="23"/>
    </row>
    <row r="26" spans="1:10" ht="35.25" customHeight="1">
      <c r="A26" s="7">
        <f t="shared" si="0"/>
        <v>16</v>
      </c>
      <c r="B26" s="8" t="s">
        <v>21</v>
      </c>
      <c r="C26" s="9" t="s">
        <v>22</v>
      </c>
      <c r="D26" s="10" t="s">
        <v>43</v>
      </c>
      <c r="E26" s="7">
        <v>29.77</v>
      </c>
      <c r="F26" s="7">
        <f t="shared" si="1"/>
        <v>29.77</v>
      </c>
      <c r="G26" s="8" t="str">
        <f t="shared" si="2"/>
        <v>АО "Таймыргеофизика"</v>
      </c>
      <c r="H26" s="11">
        <v>0.02</v>
      </c>
      <c r="I26" s="11">
        <v>0.023</v>
      </c>
      <c r="J26" s="23"/>
    </row>
    <row r="27" spans="1:10" ht="35.25" customHeight="1">
      <c r="A27" s="7">
        <f t="shared" si="0"/>
        <v>17</v>
      </c>
      <c r="B27" s="8" t="s">
        <v>21</v>
      </c>
      <c r="C27" s="9" t="s">
        <v>22</v>
      </c>
      <c r="D27" s="10" t="s">
        <v>44</v>
      </c>
      <c r="E27" s="7">
        <v>29.77</v>
      </c>
      <c r="F27" s="7">
        <f t="shared" si="1"/>
        <v>29.77</v>
      </c>
      <c r="G27" s="8" t="str">
        <f t="shared" si="2"/>
        <v>АО "НТЭК" БМК ЗАО "ТТК"</v>
      </c>
      <c r="H27" s="11">
        <v>0.078</v>
      </c>
      <c r="I27" s="11">
        <v>0.032</v>
      </c>
      <c r="J27" s="23"/>
    </row>
    <row r="28" spans="1:10" ht="30" customHeight="1">
      <c r="A28" s="7">
        <f t="shared" si="0"/>
        <v>18</v>
      </c>
      <c r="B28" s="8" t="s">
        <v>21</v>
      </c>
      <c r="C28" s="9" t="s">
        <v>22</v>
      </c>
      <c r="D28" s="10" t="s">
        <v>27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24"/>
    </row>
    <row r="29" spans="1:10" ht="30" customHeight="1">
      <c r="A29" s="7">
        <f t="shared" si="0"/>
        <v>19</v>
      </c>
      <c r="B29" s="8" t="s">
        <v>21</v>
      </c>
      <c r="C29" s="9" t="s">
        <v>22</v>
      </c>
      <c r="D29" s="10" t="s">
        <v>33</v>
      </c>
      <c r="E29" s="7">
        <v>28.53</v>
      </c>
      <c r="F29" s="7">
        <f t="shared" si="1"/>
        <v>28.53</v>
      </c>
      <c r="G29" s="8" t="str">
        <f>D29</f>
        <v>АО "НТЭК" Котельная аэропорта Алыкель</v>
      </c>
      <c r="H29" s="11">
        <v>0</v>
      </c>
      <c r="I29" s="11">
        <v>0.085</v>
      </c>
      <c r="J29" s="24"/>
    </row>
  </sheetData>
  <sheetProtection password="CC41" sheet="1"/>
  <mergeCells count="8">
    <mergeCell ref="J24:J29"/>
    <mergeCell ref="J22:J23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Пасечник</cp:lastModifiedBy>
  <cp:lastPrinted>2017-04-12T04:54:37Z</cp:lastPrinted>
  <dcterms:created xsi:type="dcterms:W3CDTF">2012-02-10T12:30:27Z</dcterms:created>
  <dcterms:modified xsi:type="dcterms:W3CDTF">2018-10-08T03:56:36Z</dcterms:modified>
  <cp:category/>
  <cp:version/>
  <cp:contentType/>
  <cp:contentStatus/>
</cp:coreProperties>
</file>