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июл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<sst xmlns="http://schemas.openxmlformats.org/spreadsheetml/2006/main" count="80" uniqueCount="52">
  <si>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</si>
  <si>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</si>
  <si>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</si>
  <si>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</si>
  <si>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</si>
  <si>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</si>
  <si>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</si>
  <si>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</si>
  <si>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</si>
  <si>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</si>
  <si>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</si>
  <si>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</si>
  <si>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</si>
  <si>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</si>
  <si>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</si>
  <si>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</si>
  <si>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</si>
  <si>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</si>
  <si>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</si>
  <si>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</si>
  <si>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</si>
  <si>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</si>
  <si>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</si>
  <si>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</si>
  <si>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</si>
  <si>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</si>
  <si>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</si>
  <si>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</si>
  <si>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</si>
  <si>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</si>
  <si>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</si>
  <si>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</si>
  <si>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</si>
  <si>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</si>
  <si>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</si>
  <si>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</si>
  <si>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</si>
  <si>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</si>
  <si>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</si>
  <si>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</si>
  <si>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</si>
  <si>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</si>
  <si>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</si>
  <si>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
 № 7, котельная "Дукла"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</si>
  <si>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</si>
  <si>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</si>
  <si>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</si>
  <si>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</si>
  <si>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</si>
  <si>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</si>
  <si>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</si>
  <si>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июль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</si>
</sst>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178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left" vertical="center" wrapText="1"/>
    </xf>
    <xf numFmtId="49" fontId="21" fillId="39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70" zoomScaleNormal="70" zoomScaleSheetLayoutView="70" zoomScalePageLayoutView="0" workbookViewId="0" topLeftCell="A1">
      <selection activeCell="BL16" sqref="BL16:CC16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7.375" style="8" customWidth="1"/>
    <col min="82" max="90" width="0.875" style="8" customWidth="1"/>
    <col min="91" max="91" width="1.37890625" style="8" customWidth="1"/>
    <col min="9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1" customFormat="1" ht="15.75">
      <c r="CI5" s="4" t="s">
        <v>14</v>
      </c>
      <c r="CJ5" s="58" t="s">
        <v>15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1" customFormat="1" ht="15" customHeight="1">
      <c r="BR7" s="4" t="s">
        <v>24</v>
      </c>
      <c r="BS7" s="59" t="s">
        <v>51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29</v>
      </c>
      <c r="CP7" s="61"/>
      <c r="CQ7" s="61"/>
      <c r="CR7" s="61"/>
      <c r="CS7" s="5" t="s">
        <v>3</v>
      </c>
      <c r="CW7" s="5"/>
      <c r="CX7" s="5"/>
      <c r="CY7" s="5"/>
    </row>
    <row r="8" spans="71:88" s="6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4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11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12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13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1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15" customFormat="1" ht="40.5" customHeight="1">
      <c r="A14" s="38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23" t="s">
        <v>30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23" t="str">
        <f>V14</f>
        <v>АО "НТЭК"
ТЭЦ - 1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 t="s">
        <v>44</v>
      </c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2">
        <v>41.581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>
        <v>34.402</v>
      </c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>
        <v>176.15</v>
      </c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</row>
    <row r="15" spans="1:162" s="15" customFormat="1" ht="40.5" customHeight="1">
      <c r="A15" s="38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23" t="s">
        <v>17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 t="str">
        <f aca="true" t="shared" si="0" ref="AQ15:AQ33">V15</f>
        <v>ЗФ ПАО "ГМК "НН" Медный завод, Металлургический цех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 t="s">
        <v>45</v>
      </c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2">
        <v>10.634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>
        <v>15.785</v>
      </c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5">
        <v>44.532</v>
      </c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4"/>
    </row>
    <row r="16" spans="1:162" s="15" customFormat="1" ht="40.5" customHeight="1">
      <c r="A16" s="38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23" t="s">
        <v>31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 t="str">
        <f t="shared" si="0"/>
        <v>ООО "НОК" 
ЦОК ПЦ, ЦПиПЦиИ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 t="s">
        <v>46</v>
      </c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2">
        <v>9.409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>
        <v>8.843</v>
      </c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31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0"/>
    </row>
    <row r="17" spans="1:162" s="15" customFormat="1" ht="40.5" customHeight="1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6" t="s">
        <v>32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3" t="str">
        <f t="shared" si="0"/>
        <v>ООО "НОК" 
Механический завод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 t="s">
        <v>47</v>
      </c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49">
        <v>0.173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2">
        <v>0.218</v>
      </c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31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0"/>
    </row>
    <row r="18" spans="1:162" s="15" customFormat="1" ht="40.5" customHeight="1">
      <c r="A18" s="38" t="s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23" t="s">
        <v>27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 t="str">
        <f>V18</f>
        <v>МУП МО г. Норильска "СС ПО ВПД"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 t="s">
        <v>48</v>
      </c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2">
        <v>0.005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>
        <v>0.005</v>
      </c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31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0"/>
    </row>
    <row r="19" spans="1:162" s="15" customFormat="1" ht="40.5" customHeight="1">
      <c r="A19" s="38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6" t="s">
        <v>26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4" t="s">
        <v>48</v>
      </c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49">
        <v>0.002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2">
        <v>0.001</v>
      </c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31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0"/>
    </row>
    <row r="20" spans="1:162" s="15" customFormat="1" ht="40.5" customHeight="1">
      <c r="A20" s="38" t="s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23" t="s">
        <v>18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 t="str">
        <f t="shared" si="0"/>
        <v>ООО "Илан-Норильск"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 t="s">
        <v>47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2">
        <v>0.4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>
        <v>0.552</v>
      </c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31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0"/>
    </row>
    <row r="21" spans="1:162" s="15" customFormat="1" ht="40.5" customHeight="1">
      <c r="A21" s="38" t="s">
        <v>19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3" t="s">
        <v>33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 t="str">
        <f t="shared" si="0"/>
        <v>АО "НТЭК" 
ТЭЦ - 2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 t="s">
        <v>44</v>
      </c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2">
        <v>43.642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>
        <v>42.613</v>
      </c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5">
        <v>72.707</v>
      </c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4"/>
    </row>
    <row r="22" spans="1:162" s="15" customFormat="1" ht="40.5" customHeight="1">
      <c r="A22" s="38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23" t="s">
        <v>34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 t="str">
        <f t="shared" si="0"/>
        <v>ЗФ ПАО "ГМК "НН" Рудник Октябрьский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 t="s">
        <v>49</v>
      </c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2">
        <v>0</v>
      </c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>
        <v>0</v>
      </c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8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2"/>
    </row>
    <row r="23" spans="1:162" s="15" customFormat="1" ht="40.5" customHeight="1">
      <c r="A23" s="38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23" t="s">
        <v>35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 t="str">
        <f t="shared" si="0"/>
        <v>ЗФ ПАО "ГМК "НН"
Котельная шахты Скалистая"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 t="s">
        <v>47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2">
        <v>0</v>
      </c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>
        <v>0</v>
      </c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8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2"/>
    </row>
    <row r="24" spans="1:162" s="15" customFormat="1" ht="40.5" customHeight="1">
      <c r="A24" s="38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23" t="s">
        <v>36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 t="str">
        <f>V24</f>
        <v>АО "НТЭК" 
Котельная шахты Скалистая"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 t="s">
        <v>46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2">
        <v>0</v>
      </c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>
        <v>0</v>
      </c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43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5"/>
    </row>
    <row r="25" spans="1:162" s="15" customFormat="1" ht="40.5" customHeight="1">
      <c r="A25" s="38" t="s">
        <v>20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23" t="s">
        <v>37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 t="str">
        <f t="shared" si="0"/>
        <v>АО "НТЭК" 
ТЭЦ - 3, котельная № 1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 t="s">
        <v>44</v>
      </c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2">
        <v>36.937</v>
      </c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>
        <v>16.798</v>
      </c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5">
        <v>156.156</v>
      </c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4"/>
    </row>
    <row r="26" spans="1:162" s="15" customFormat="1" ht="40.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 t="s">
        <v>38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 t="str">
        <f t="shared" si="0"/>
        <v>ООО "НОК" 
ЦМВИЭиПМ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 t="s">
        <v>50</v>
      </c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2">
        <v>0.333</v>
      </c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0.026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35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15" customFormat="1" ht="40.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 t="s">
        <v>39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 t="str">
        <f>V27</f>
        <v>ЗФ ПАО "ГМК "НН" 
НМЗ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 t="s">
        <v>45</v>
      </c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2">
        <v>21.745</v>
      </c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>
        <v>21.776</v>
      </c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5">
        <v>151.189</v>
      </c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4"/>
    </row>
    <row r="28" spans="1:162" s="15" customFormat="1" ht="40.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 t="s">
        <v>40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 t="str">
        <f t="shared" si="0"/>
        <v>ООО "НОК" 
ЦОТППиП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 t="s">
        <v>50</v>
      </c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2">
        <v>0.019</v>
      </c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>
        <v>0.015</v>
      </c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35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7"/>
    </row>
    <row r="29" spans="1:162" s="15" customFormat="1" ht="40.5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3" t="s">
        <v>43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 t="str">
        <f t="shared" si="0"/>
        <v>АО "НТЭК" 
Котельная
 № 7, котельная "Дукла"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 t="s">
        <v>46</v>
      </c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2">
        <v>1.021</v>
      </c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>
        <v>1.129</v>
      </c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5">
        <v>19.703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7"/>
    </row>
    <row r="30" spans="1:162" s="15" customFormat="1" ht="40.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3" t="s">
        <v>41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 t="str">
        <f>V30</f>
        <v>АО "НТЭК" 
БМК ЗАО "ТТК"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 t="s">
        <v>47</v>
      </c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2">
        <v>0</v>
      </c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>
        <v>0</v>
      </c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8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15" customFormat="1" ht="40.5" customHeight="1">
      <c r="A31" s="18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3" t="s">
        <v>23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 t="str">
        <f>V31</f>
        <v>АО "Таймыргеофизика"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 t="s">
        <v>50</v>
      </c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2">
        <v>0</v>
      </c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>
        <v>0</v>
      </c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8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30"/>
    </row>
    <row r="32" spans="1:162" s="15" customFormat="1" ht="40.5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3" t="s">
        <v>22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 t="str">
        <f t="shared" si="0"/>
        <v>АО "Таймырбыт"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 t="s">
        <v>50</v>
      </c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2">
        <v>0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>
        <v>0</v>
      </c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0"/>
    </row>
    <row r="33" spans="1:162" s="16" customFormat="1" ht="40.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 t="s">
        <v>42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 t="str">
        <f t="shared" si="0"/>
        <v>АО "НТЭК" 
Котельная аэропорта Алыкель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 t="s">
        <v>47</v>
      </c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2">
        <v>0.02</v>
      </c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0.019</v>
      </c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17">
        <v>0.725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</row>
    <row r="34" spans="1:162" ht="15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2">
        <v>165.92100000000002</v>
      </c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>
        <v>142.182</v>
      </c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>
        <f>SUM(EE14:FF33)</f>
        <v>621.162</v>
      </c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</row>
  </sheetData>
  <sheetProtection/>
  <mergeCells count="157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CD32:DB32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2021-08-02T05:33:26Z</dcterms:modified>
  <cp:category/>
  <cp:version/>
  <cp:contentType/>
  <cp:contentStatus/>
</cp:coreProperties>
</file>