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февраль 2020" sheetId="1" r:id="rId1"/>
  </sheets>
  <definedNames>
    <definedName name="_xlnm.Print_Area" localSheetId="0">'февраль 2020'!$A$1:$FE$34</definedName>
  </definedNames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<sst xmlns="http://schemas.openxmlformats.org/spreadsheetml/2006/main" count="80" uniqueCount="52">
  <si>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</si>
  <si>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</si>
  <si>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</si>
  <si>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</si>
  <si>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</si>
  <si>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</si>
  <si>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</si>
  <si>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</si>
  <si>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</si>
  <si>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</si>
  <si>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</si>
  <si>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</si>
  <si>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</si>
  <si>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</si>
  <si>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</si>
  <si>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</si>
  <si>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</si>
  <si>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</si>
  <si>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</si>
  <si>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</si>
  <si>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</si>
  <si>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</si>
  <si>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</si>
  <si>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</si>
  <si>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</si>
  <si>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</si>
  <si>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</si>
  <si>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</si>
  <si>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</si>
  <si>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</si>
  <si>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</si>
  <si>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</si>
  <si>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</si>
  <si>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</si>
  <si>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</si>
  <si>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</si>
  <si>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</si>
  <si>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</si>
  <si>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</si>
  <si>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</si>
  <si>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</si>
  <si>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</si>
  <si>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</si>
  <si>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</si>
  <si>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</si>
  <si>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</si>
  <si>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</si>
  <si>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</si>
  <si>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</si>
  <si>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</si>
  <si>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</si>
  <si>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февраль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</si>
</sst>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20" xfId="0" applyNumberFormat="1" applyFont="1" applyFill="1" applyBorder="1" applyAlignment="1">
      <alignment vertical="center" wrapText="1"/>
    </xf>
    <xf numFmtId="0" fontId="22" fillId="0" borderId="21" xfId="0" applyNumberFormat="1" applyFont="1" applyFill="1" applyBorder="1" applyAlignment="1">
      <alignment vertical="center" wrapText="1"/>
    </xf>
    <xf numFmtId="178" fontId="22" fillId="0" borderId="19" xfId="0" applyNumberFormat="1" applyFont="1" applyFill="1" applyBorder="1" applyAlignment="1">
      <alignment horizontal="center" vertical="center"/>
    </xf>
    <xf numFmtId="178" fontId="22" fillId="0" borderId="20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="80" zoomScaleSheetLayoutView="80" zoomScalePageLayoutView="0" workbookViewId="0" topLeftCell="A1">
      <selection activeCell="DB21" sqref="DB21:EC21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86:145" s="8" customFormat="1" ht="15.75">
      <c r="CH5" s="11" t="s">
        <v>14</v>
      </c>
      <c r="CI5" s="43" t="s">
        <v>15</v>
      </c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4" t="s">
        <v>0</v>
      </c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</row>
    <row r="7" spans="69:102" s="8" customFormat="1" ht="15" customHeight="1">
      <c r="BQ7" s="11" t="s">
        <v>34</v>
      </c>
      <c r="BR7" s="46" t="s">
        <v>51</v>
      </c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52">
        <v>20</v>
      </c>
      <c r="CK7" s="52"/>
      <c r="CL7" s="52"/>
      <c r="CM7" s="52"/>
      <c r="CN7" s="50" t="s">
        <v>36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45" t="s">
        <v>50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s="13" customFormat="1" ht="11.25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="13" customFormat="1" ht="11.25"/>
    <row r="12" spans="1:161" s="16" customFormat="1" ht="37.5" customHeight="1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 t="s">
        <v>8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 t="s">
        <v>9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 t="s">
        <v>10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 t="s">
        <v>11</v>
      </c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 t="s">
        <v>12</v>
      </c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 t="s">
        <v>13</v>
      </c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</row>
    <row r="13" spans="1:161" s="5" customFormat="1" ht="12">
      <c r="A13" s="47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2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3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>
        <v>4</v>
      </c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5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>
        <v>6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>
        <v>7</v>
      </c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</row>
    <row r="14" spans="1:161" s="5" customFormat="1" ht="31.5" customHeight="1">
      <c r="A14" s="38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1" t="s">
        <v>17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22" t="str">
        <f>V14</f>
        <v>АО "НТЭК" ТЭЦ - 1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3" t="s">
        <v>38</v>
      </c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1">
        <v>112.327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>
        <v>97.69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17">
        <v>99.278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.75" customHeight="1">
      <c r="A15" s="38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22" t="s">
        <v>18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 t="str">
        <f aca="true" t="shared" si="0" ref="AQ15:AQ33">V15</f>
        <v>ЗФ ПАО "ГМК "НН" Медный завод, Металлургический цех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3" t="s">
        <v>39</v>
      </c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1">
        <v>18.372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>
        <v>14.967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4">
        <v>43.902</v>
      </c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s="5" customFormat="1" ht="39.75" customHeight="1">
      <c r="A16" s="38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2" t="s">
        <v>37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 t="str">
        <f t="shared" si="0"/>
        <v>ООО "НОК" ЦОК ПЦ, ЦПиПЦиИ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3" t="s">
        <v>40</v>
      </c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1">
        <v>9.024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>
        <v>6.329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30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29"/>
    </row>
    <row r="17" spans="1:161" s="5" customFormat="1" ht="39.75" customHeight="1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53" t="s">
        <v>45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22" t="str">
        <f>V17</f>
        <v>ООО "НОК" Механический завод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 t="s">
        <v>41</v>
      </c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56">
        <v>0.157</v>
      </c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8"/>
      <c r="DB17" s="21">
        <v>0.222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30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29"/>
    </row>
    <row r="18" spans="1:161" s="5" customFormat="1" ht="39.75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22" t="s">
        <v>19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 t="str">
        <f t="shared" si="0"/>
        <v>ООО "Медвежий ручей"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 t="s">
        <v>41</v>
      </c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1">
        <v>0.217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>
        <v>0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30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29"/>
    </row>
    <row r="19" spans="1:161" s="5" customFormat="1" ht="39.75" customHeight="1">
      <c r="A19" s="38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22" t="s">
        <v>47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 t="str">
        <f>V19</f>
        <v>МУП МО г. Норильска "СС ПО ВПД"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 t="s">
        <v>42</v>
      </c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1">
        <v>0.005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>
        <v>0.004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29"/>
    </row>
    <row r="20" spans="1:161" s="5" customFormat="1" ht="39.75" customHeight="1">
      <c r="A20" s="38" t="s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53" t="s">
        <v>46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>V20</f>
        <v>ООО "Норильскникельремонт"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23" t="s">
        <v>44</v>
      </c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56">
        <v>0.031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8"/>
      <c r="DB20" s="21">
        <v>0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30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29"/>
    </row>
    <row r="21" spans="1:161" s="5" customFormat="1" ht="39.75" customHeight="1">
      <c r="A21" s="38" t="s">
        <v>16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2" t="s">
        <v>20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 t="str">
        <f t="shared" si="0"/>
        <v>ООО "Илан-Норильск"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3" t="s">
        <v>41</v>
      </c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1">
        <v>0</v>
      </c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>
        <v>0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30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29"/>
    </row>
    <row r="22" spans="1:161" s="5" customFormat="1" ht="31.5" customHeight="1">
      <c r="A22" s="38" t="s">
        <v>21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22" t="s">
        <v>22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 t="str">
        <f t="shared" si="0"/>
        <v>АО "НТЭК" ТЭЦ - 2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3" t="s">
        <v>38</v>
      </c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1">
        <v>72.334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>
        <v>61.515</v>
      </c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4">
        <v>46.364</v>
      </c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4"/>
    </row>
    <row r="23" spans="1:161" s="5" customFormat="1" ht="39.75" customHeight="1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22" t="s">
        <v>23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 t="str">
        <f t="shared" si="0"/>
        <v>ЗФ ПАО "ГМК "НН" рудник Октябрьский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3" t="s">
        <v>43</v>
      </c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1">
        <v>0.001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>
        <v>0.001</v>
      </c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30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29"/>
    </row>
    <row r="24" spans="1:161" s="5" customFormat="1" ht="39.75" customHeight="1">
      <c r="A24" s="38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22" t="s">
        <v>24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tr">
        <f t="shared" si="0"/>
        <v>АО "НТЭК" Котельная шахты "Скалистая"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3" t="s">
        <v>40</v>
      </c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1">
        <v>3.295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>
        <v>0</v>
      </c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35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5" customFormat="1" ht="31.5" customHeight="1">
      <c r="A25" s="38" t="s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22" t="s">
        <v>26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 t="str">
        <f t="shared" si="0"/>
        <v>АО "НТЭК" ТЭЦ - 3, котельная № 1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3" t="s">
        <v>38</v>
      </c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1">
        <v>49.973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>
        <v>41.646</v>
      </c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4">
        <v>119.67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4"/>
    </row>
    <row r="26" spans="1:161" s="5" customFormat="1" ht="39.75" customHeight="1">
      <c r="A26" s="17" t="s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2" t="s">
        <v>48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 t="str">
        <f t="shared" si="0"/>
        <v>ООО "НОК" ЦМВИЭиПМ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3" t="s">
        <v>41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1">
        <v>0.37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>
        <v>0.504</v>
      </c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35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7"/>
    </row>
    <row r="27" spans="1:161" s="5" customFormat="1" ht="39.75" customHeight="1">
      <c r="A27" s="17" t="s">
        <v>25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2" t="s">
        <v>27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 t="str">
        <f>V27</f>
        <v>ЗФ ПАО "ГМК "НН" НМЗ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3" t="s">
        <v>39</v>
      </c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1">
        <v>20.125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>
        <v>20.862</v>
      </c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4">
        <v>140.943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4"/>
    </row>
    <row r="28" spans="1:161" s="5" customFormat="1" ht="39.75" customHeight="1">
      <c r="A28" s="17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2" t="s">
        <v>49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 t="str">
        <f t="shared" si="0"/>
        <v>ООО "НОК" ЦОТППиП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3" t="s">
        <v>44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1">
        <v>0.01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>
        <v>0.015</v>
      </c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35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5" customFormat="1" ht="3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2" t="s">
        <v>29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 t="str">
        <f t="shared" si="0"/>
        <v>АО "НТЭК" Котельная
 № 7, котельная "Дукла"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3" t="s">
        <v>40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1">
        <v>7.664</v>
      </c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>
        <v>6.468</v>
      </c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4">
        <v>12.798</v>
      </c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6"/>
    </row>
    <row r="30" spans="1:161" s="5" customFormat="1" ht="39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2" t="s">
        <v>32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 t="str">
        <f>V30</f>
        <v>АО "НТЭК" БМК ЗАО "ТТК"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3" t="s">
        <v>44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1">
        <v>0.158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>
        <v>0.092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7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1:161" s="5" customFormat="1" ht="39.7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2" t="s">
        <v>31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 t="str">
        <f>V31</f>
        <v>АО "Таймыргеофизика"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3" t="s">
        <v>44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1">
        <v>0.07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>
        <v>0.058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7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</row>
    <row r="32" spans="1:161" s="5" customFormat="1" ht="39.75" customHeight="1">
      <c r="A32" s="17" t="s">
        <v>28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2" t="s">
        <v>30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 t="str">
        <f t="shared" si="0"/>
        <v>АО "Таймырбыт"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3" t="s">
        <v>44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1">
        <v>0.115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>
        <v>0.072</v>
      </c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30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29"/>
    </row>
    <row r="33" spans="1:161" s="5" customFormat="1" ht="39.75" customHeight="1">
      <c r="A33" s="17" t="s">
        <v>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2" t="s">
        <v>33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 t="str">
        <f t="shared" si="0"/>
        <v>АО "НТЭК" Котельная аэропорта Алыкель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3" t="s">
        <v>41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1">
        <v>0.317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>
        <v>0.251</v>
      </c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32">
        <v>0.445</v>
      </c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15" customFormat="1" ht="27" customHeight="1">
      <c r="A34" s="17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1">
        <f>SUM(CC14:DA33)</f>
        <v>294.56500000000005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>
        <f>SUM(DB14:EC33)</f>
        <v>250.69599999999994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17">
        <f>SUM(ED14:FE33)</f>
        <v>463.40000000000003</v>
      </c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</sheetData>
  <sheetProtection/>
  <mergeCells count="157">
    <mergeCell ref="DB20:EC20"/>
    <mergeCell ref="A20:U20"/>
    <mergeCell ref="V20:AP20"/>
    <mergeCell ref="AQ20:BJ20"/>
    <mergeCell ref="BK20:CB20"/>
    <mergeCell ref="CC20:DA20"/>
    <mergeCell ref="A17:U17"/>
    <mergeCell ref="V17:AP17"/>
    <mergeCell ref="AQ17:BJ17"/>
    <mergeCell ref="BK17:CB17"/>
    <mergeCell ref="CC17:DA17"/>
    <mergeCell ref="DB17:EC1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CJ7:CM7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14:U14"/>
    <mergeCell ref="V14:AP14"/>
    <mergeCell ref="AQ14:BJ14"/>
    <mergeCell ref="BK14:CB14"/>
    <mergeCell ref="A4:FE4"/>
    <mergeCell ref="CI5:EO5"/>
    <mergeCell ref="CI6:EO6"/>
    <mergeCell ref="A9:R9"/>
    <mergeCell ref="BR7:CI7"/>
    <mergeCell ref="V13:AP13"/>
    <mergeCell ref="ED15:FE21"/>
    <mergeCell ref="A16:U16"/>
    <mergeCell ref="V16:AP16"/>
    <mergeCell ref="CC14:DA14"/>
    <mergeCell ref="DB14:EC14"/>
    <mergeCell ref="ED14:FE14"/>
    <mergeCell ref="CC15:DA15"/>
    <mergeCell ref="DB15:EC15"/>
    <mergeCell ref="A15:U15"/>
    <mergeCell ref="V15:AP15"/>
    <mergeCell ref="AQ15:BJ15"/>
    <mergeCell ref="BK15:CB15"/>
    <mergeCell ref="AQ16:BJ16"/>
    <mergeCell ref="BK16:CB16"/>
    <mergeCell ref="CC16:DA16"/>
    <mergeCell ref="DB16:EC16"/>
    <mergeCell ref="A18:U18"/>
    <mergeCell ref="V18:AP18"/>
    <mergeCell ref="AQ18:BJ18"/>
    <mergeCell ref="BK18:CB18"/>
    <mergeCell ref="CC18:DA18"/>
    <mergeCell ref="DB18:EC18"/>
    <mergeCell ref="A21:U21"/>
    <mergeCell ref="V21:AP21"/>
    <mergeCell ref="AQ21:BJ21"/>
    <mergeCell ref="BK21:CB21"/>
    <mergeCell ref="CC21:DA21"/>
    <mergeCell ref="DB21:EC21"/>
    <mergeCell ref="A19:U19"/>
    <mergeCell ref="V19:AP19"/>
    <mergeCell ref="AQ19:BJ19"/>
    <mergeCell ref="BK19:CB19"/>
    <mergeCell ref="CC19:DA19"/>
    <mergeCell ref="DB19:EC19"/>
    <mergeCell ref="A22:U22"/>
    <mergeCell ref="V22:AP22"/>
    <mergeCell ref="AQ22:BJ22"/>
    <mergeCell ref="BK22:CB22"/>
    <mergeCell ref="CC22:DA22"/>
    <mergeCell ref="DB22:EC22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31:U31"/>
    <mergeCell ref="V31:AP31"/>
    <mergeCell ref="AQ31:BJ31"/>
    <mergeCell ref="A29:U29"/>
    <mergeCell ref="V29:AP29"/>
    <mergeCell ref="AQ29:BJ29"/>
    <mergeCell ref="A32:U32"/>
    <mergeCell ref="V32:AP32"/>
    <mergeCell ref="AQ32:BJ32"/>
    <mergeCell ref="BK32:CB32"/>
    <mergeCell ref="CC32:DA32"/>
    <mergeCell ref="DB32:EC32"/>
    <mergeCell ref="A30:U30"/>
    <mergeCell ref="V30:AP30"/>
    <mergeCell ref="AQ30:BJ30"/>
    <mergeCell ref="BK30:CB30"/>
    <mergeCell ref="CC30:DA30"/>
    <mergeCell ref="DB30:EC30"/>
    <mergeCell ref="BK33:CB33"/>
    <mergeCell ref="CC33:DA33"/>
    <mergeCell ref="DB33:EC33"/>
    <mergeCell ref="ED29:FE32"/>
    <mergeCell ref="ED33:FE33"/>
    <mergeCell ref="BK31:CB31"/>
    <mergeCell ref="CC31:DA31"/>
    <mergeCell ref="DB31:EC31"/>
    <mergeCell ref="BK29:CB29"/>
    <mergeCell ref="CC29:DA29"/>
    <mergeCell ref="A33:U33"/>
    <mergeCell ref="ED34:FE34"/>
    <mergeCell ref="A34:U34"/>
    <mergeCell ref="V34:AP34"/>
    <mergeCell ref="AQ34:BJ34"/>
    <mergeCell ref="BK34:CB34"/>
    <mergeCell ref="CC34:DA34"/>
    <mergeCell ref="DB34:EC34"/>
    <mergeCell ref="V33:AP33"/>
    <mergeCell ref="AQ33:BJ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2020-03-03T08:08:45Z</dcterms:modified>
  <cp:category/>
  <cp:version/>
  <cp:contentType/>
  <cp:contentStatus/>
</cp:coreProperties>
</file>