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10" yWindow="65476" windowWidth="20265" windowHeight="12885" firstSheet="1" activeTab="1"/>
  </bookViews>
  <sheets>
    <sheet name="Cognos_Office_Connection_Cache" sheetId="1" state="veryHidden" r:id="rId1"/>
    <sheet name="октябрь 2018" sheetId="2" r:id="rId2"/>
    <sheet name="ноябрь 2018" sheetId="3" r:id="rId3"/>
    <sheet name="декабрь 2018" sheetId="4" r:id="rId4"/>
  </sheets>
  <definedNames>
    <definedName name="ID" localSheetId="0" hidden="1">"b2e9b1cf-a8d8-498f-bc27-dd884cdd3dbc"</definedName>
    <definedName name="ID" localSheetId="3" hidden="1">"e9e70605-9b45-441d-8dc9-2755f190ebc8"</definedName>
    <definedName name="ID" localSheetId="2" hidden="1">"3917c0c0-a2c6-49a9-9073-a6a65ed5f8f7"</definedName>
    <definedName name="ID" localSheetId="1" hidden="1">"11bdf3af-3c7b-4dbb-bf74-511f159d3ce8"</definedName>
    <definedName name="_xlnm.Print_Area" localSheetId="2">'ноябрь 2018'!$A$1:$J$29</definedName>
    <definedName name="_xlnm.Print_Area" localSheetId="1">'октябрь 2018'!$A$1:$J$30</definedName>
  </definedNames>
  <calcPr fullCalcOnLoad="1"/>
</workbook>
</file>

<file path=xl/sharedStrings.xml><?xml version="1.0" encoding="utf-8"?>
<sst xmlns="http://schemas.openxmlformats.org/spreadsheetml/2006/main" count="226" uniqueCount="46">
  <si>
    <t>№ п/п</t>
  </si>
  <si>
    <t>к приказу ФАС России</t>
  </si>
  <si>
    <t>от 07.04.2014 № 231/14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</si>
  <si>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</si>
  <si>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</si>
  <si>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</si>
  <si>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</si>
  <si>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</si>
  <si>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</si>
  <si>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</si>
  <si>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</si>
  <si>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Зона входа в газораспреде-лительную сеть</t>
  </si>
  <si>
    <t>Свободная мощность газораспреде-лительной сети, млн. куб. м в год</t>
  </si>
  <si>
    <t>Газораспределительная сеть от ГРС 1</t>
  </si>
  <si>
    <t>ГРС 1</t>
  </si>
  <si>
    <t>ООО "ИЛАН-Норильск"</t>
  </si>
  <si>
    <t>МУП МО г. Норильска "ССпоВПД"</t>
  </si>
  <si>
    <t>Газораспределительная сеть от ГРС 2</t>
  </si>
  <si>
    <t>ГРС 2</t>
  </si>
  <si>
    <t>Газораспределительная сеть от ГРС 3</t>
  </si>
  <si>
    <t>ГРС 3</t>
  </si>
  <si>
    <t>Газораспределительная сеть от ГРС 4</t>
  </si>
  <si>
    <t>ГРС 4</t>
  </si>
  <si>
    <t>Зона выхода из газораспределительной сети</t>
  </si>
  <si>
    <t>Наименование газораспределительной сети</t>
  </si>
  <si>
    <t>ООО "НОК" УМВИЭиПМ</t>
  </si>
  <si>
    <t>ООО "НОК" УОТППиП</t>
  </si>
  <si>
    <t>ООО "НорильскВтормет"</t>
  </si>
  <si>
    <t>ООО "Медвежий ручей"</t>
  </si>
  <si>
    <t>АО "НТЭК" Котельная шахты "Скалистая"</t>
  </si>
  <si>
    <t>АО "НТЭК" Котельная аэропорта Алыкель</t>
  </si>
  <si>
    <t>АО "НТЭК" ТЭЦ-1</t>
  </si>
  <si>
    <t>ЗФ ПАО "ГМК "НН" Медный завод, Металлургический цех</t>
  </si>
  <si>
    <t>ЗФ ПАО "ГМК "НН" Цементный завод</t>
  </si>
  <si>
    <t>АО "НТЭК" ТЭЦ-2</t>
  </si>
  <si>
    <t>ЗФ ПАО "ГМК "НН" рудник Октябрьский</t>
  </si>
  <si>
    <t>АО "НТЭК" ТЭЦ-3, котельная №1</t>
  </si>
  <si>
    <t>ЗФ ПАО "ГМК "НН" НМЗ</t>
  </si>
  <si>
    <t>АО "НТЭК" котельная № 7, котельная "Дукла"</t>
  </si>
  <si>
    <t>АО "Таймырбыт"</t>
  </si>
  <si>
    <t>АО "Таймыргеофизика"</t>
  </si>
  <si>
    <t>АО "НТЭК" БМК ЗАО "ТТК"</t>
  </si>
  <si>
    <t>ПО ТРАНСПОРТИРОВКЕ ГАЗА ПО ГАЗОРАСПРЕДЕЛИТЕЛЬНЫМ СЕТЯМ АО "НОРИЛЬСКТРАНСГАЗ" ЗА ДЕКАБРЬ 2018 ГОДА</t>
  </si>
  <si>
    <t>ПО ТРАНСПОРТИРОВКЕ ГАЗА ПО ГАЗОРАСПРЕДЕЛИТЕЛЬНЫМ СЕТЯМ АО "НОРИЛЬСКТРАНСГАЗ" ЗА НОЯБРЬ  2018 ГОДА</t>
  </si>
  <si>
    <t>ПО ТРАНСПОРТИРОВКЕ ГАЗА ПО ГАЗОРАСПРЕДЕЛИТЕЛЬНЫМ СЕТЯМ АО "НОРИЛЬСКТРАНСГАЗ" ЗА ОКТЯБРЬ 2018 ГОДА</t>
  </si>
  <si>
    <t xml:space="preserve">ООО "НОК" БСМКиЦ Производство цемента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</si>
</sst>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7"/>
      <name val="Arial Cyr"/>
      <family val="0"/>
    </font>
    <font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329664"/>
      <name val="Arial Cyr"/>
      <family val="0"/>
    </font>
    <font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horizontal="right" vertical="center"/>
      <protection/>
    </xf>
    <xf numFmtId="0" fontId="0" fillId="2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20" borderId="0">
      <alignment horizontal="left" vertical="center"/>
      <protection/>
    </xf>
    <xf numFmtId="0" fontId="0" fillId="20" borderId="0">
      <alignment horizontal="center" vertical="center"/>
      <protection/>
    </xf>
    <xf numFmtId="0" fontId="0" fillId="20" borderId="0">
      <alignment horizontal="center" vertical="center"/>
      <protection/>
    </xf>
    <xf numFmtId="0" fontId="0" fillId="21" borderId="0">
      <alignment/>
      <protection/>
    </xf>
    <xf numFmtId="0" fontId="0" fillId="0" borderId="0">
      <alignment horizontal="left" vertical="top"/>
      <protection/>
    </xf>
    <xf numFmtId="0" fontId="0" fillId="22" borderId="0">
      <alignment/>
      <protection/>
    </xf>
    <xf numFmtId="0" fontId="0" fillId="0" borderId="0">
      <alignment horizontal="left" vertical="center"/>
      <protection/>
    </xf>
    <xf numFmtId="0" fontId="0" fillId="23" borderId="0">
      <alignment/>
      <protection/>
    </xf>
    <xf numFmtId="0" fontId="0" fillId="0" borderId="0">
      <alignment horizontal="right" vertical="center"/>
      <protection/>
    </xf>
    <xf numFmtId="0" fontId="0" fillId="24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25" borderId="0">
      <alignment/>
      <protection/>
    </xf>
    <xf numFmtId="0" fontId="0" fillId="26" borderId="0">
      <alignment/>
      <protection/>
    </xf>
    <xf numFmtId="0" fontId="0" fillId="0" borderId="0">
      <alignment horizontal="center" vertical="center" wrapText="1"/>
      <protection/>
    </xf>
    <xf numFmtId="0" fontId="6" fillId="20" borderId="0">
      <alignment horizontal="left" vertical="center" indent="1"/>
      <protection/>
    </xf>
    <xf numFmtId="0" fontId="30" fillId="0" borderId="0">
      <alignment/>
      <protection/>
    </xf>
    <xf numFmtId="0" fontId="0" fillId="20" borderId="0">
      <alignment horizontal="left" vertical="center"/>
      <protection/>
    </xf>
    <xf numFmtId="0" fontId="0" fillId="20" borderId="0">
      <alignment horizontal="center" vertical="center"/>
      <protection/>
    </xf>
    <xf numFmtId="0" fontId="0" fillId="25" borderId="0">
      <alignment horizontal="center" vertical="center"/>
      <protection/>
    </xf>
    <xf numFmtId="0" fontId="0" fillId="26" borderId="0">
      <alignment horizontal="center" vertical="center"/>
      <protection/>
    </xf>
    <xf numFmtId="0" fontId="0" fillId="25" borderId="0">
      <alignment horizontal="left" vertical="center"/>
      <protection/>
    </xf>
    <xf numFmtId="0" fontId="0" fillId="26" borderId="0">
      <alignment horizontal="left" vertical="center"/>
      <protection/>
    </xf>
    <xf numFmtId="0" fontId="31" fillId="0" borderId="0">
      <alignment/>
      <protection/>
    </xf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2" fillId="33" borderId="1" applyNumberFormat="0" applyAlignment="0" applyProtection="0"/>
    <xf numFmtId="0" fontId="33" fillId="34" borderId="2" applyNumberFormat="0" applyAlignment="0" applyProtection="0"/>
    <xf numFmtId="0" fontId="34" fillId="3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35" borderId="7" applyNumberFormat="0" applyAlignment="0" applyProtection="0"/>
    <xf numFmtId="0" fontId="40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9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" fillId="0" borderId="0" xfId="0" applyFont="1" applyFill="1" applyAlignment="1">
      <alignment/>
    </xf>
    <xf numFmtId="172" fontId="4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13" xfId="0" applyFont="1" applyBorder="1" applyAlignment="1">
      <alignment horizontal="center" vertical="center"/>
    </xf>
    <xf numFmtId="172" fontId="4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="75" zoomScaleNormal="75" zoomScaleSheetLayoutView="75" zoomScalePageLayoutView="0" workbookViewId="0" topLeftCell="A1">
      <selection activeCell="O14" sqref="O14"/>
    </sheetView>
  </sheetViews>
  <sheetFormatPr defaultColWidth="9.00390625" defaultRowHeight="12.75"/>
  <cols>
    <col min="1" max="1" width="5.375" style="1" customWidth="1"/>
    <col min="2" max="2" width="36.875" style="1" customWidth="1"/>
    <col min="3" max="3" width="13.375" style="1" customWidth="1"/>
    <col min="4" max="4" width="25.625" style="1" customWidth="1"/>
    <col min="5" max="5" width="16.625" style="1" customWidth="1"/>
    <col min="6" max="6" width="16.375" style="1" customWidth="1"/>
    <col min="7" max="7" width="25.625" style="1" customWidth="1"/>
    <col min="8" max="8" width="13.375" style="1" customWidth="1"/>
    <col min="9" max="9" width="13.75390625" style="13" customWidth="1"/>
    <col min="10" max="10" width="14.625" style="1" customWidth="1"/>
    <col min="11" max="16384" width="9.125" style="1" customWidth="1"/>
  </cols>
  <sheetData>
    <row r="1" ht="12.75">
      <c r="J1" s="12" t="s">
        <v>7</v>
      </c>
    </row>
    <row r="2" ht="12.75">
      <c r="J2" s="12" t="s">
        <v>1</v>
      </c>
    </row>
    <row r="3" ht="12.75">
      <c r="J3" s="12" t="s">
        <v>2</v>
      </c>
    </row>
    <row r="4" s="2" customFormat="1" ht="15.75" customHeight="1">
      <c r="I4" s="14"/>
    </row>
    <row r="5" spans="1:10" ht="18" customHeight="1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8" customHeight="1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8" customHeight="1">
      <c r="A7" s="21" t="s">
        <v>44</v>
      </c>
      <c r="B7" s="21"/>
      <c r="C7" s="21"/>
      <c r="D7" s="21"/>
      <c r="E7" s="21"/>
      <c r="F7" s="21"/>
      <c r="G7" s="21"/>
      <c r="H7" s="21"/>
      <c r="I7" s="21"/>
      <c r="J7" s="21"/>
    </row>
    <row r="8" s="2" customFormat="1" ht="15.75">
      <c r="I8" s="14"/>
    </row>
    <row r="9" spans="1:10" s="4" customFormat="1" ht="146.25" customHeight="1">
      <c r="A9" s="3" t="s">
        <v>0</v>
      </c>
      <c r="B9" s="3" t="s">
        <v>24</v>
      </c>
      <c r="C9" s="3" t="s">
        <v>11</v>
      </c>
      <c r="D9" s="3" t="s">
        <v>23</v>
      </c>
      <c r="E9" s="3" t="s">
        <v>8</v>
      </c>
      <c r="F9" s="3" t="s">
        <v>9</v>
      </c>
      <c r="G9" s="3" t="s">
        <v>5</v>
      </c>
      <c r="H9" s="3" t="s">
        <v>6</v>
      </c>
      <c r="I9" s="3" t="s">
        <v>10</v>
      </c>
      <c r="J9" s="3" t="s">
        <v>12</v>
      </c>
    </row>
    <row r="10" spans="1:10" s="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35.25" customHeight="1">
      <c r="A11" s="7">
        <v>1</v>
      </c>
      <c r="B11" s="8" t="s">
        <v>13</v>
      </c>
      <c r="C11" s="9" t="s">
        <v>14</v>
      </c>
      <c r="D11" s="10" t="s">
        <v>31</v>
      </c>
      <c r="E11" s="7">
        <v>24.81</v>
      </c>
      <c r="F11" s="7">
        <f>E11</f>
        <v>24.81</v>
      </c>
      <c r="G11" s="8" t="str">
        <f>D11</f>
        <v>АО "НТЭК" ТЭЦ-1</v>
      </c>
      <c r="H11" s="11">
        <v>86.376</v>
      </c>
      <c r="I11" s="11">
        <v>74.206</v>
      </c>
      <c r="J11" s="11">
        <v>1165.14</v>
      </c>
    </row>
    <row r="12" spans="1:10" ht="47.25" customHeight="1">
      <c r="A12" s="7">
        <f aca="true" t="shared" si="0" ref="A12:A29">A11+1</f>
        <v>2</v>
      </c>
      <c r="B12" s="8" t="s">
        <v>13</v>
      </c>
      <c r="C12" s="9" t="s">
        <v>14</v>
      </c>
      <c r="D12" s="10" t="s">
        <v>32</v>
      </c>
      <c r="E12" s="7">
        <v>26.05</v>
      </c>
      <c r="F12" s="7">
        <f aca="true" t="shared" si="1" ref="F12:F29">E12</f>
        <v>26.05</v>
      </c>
      <c r="G12" s="8" t="str">
        <f>D12</f>
        <v>ЗФ ПАО "ГМК "НН" Медный завод, Металлургический цех</v>
      </c>
      <c r="H12" s="11">
        <v>20.838</v>
      </c>
      <c r="I12" s="11">
        <v>15.265</v>
      </c>
      <c r="J12" s="16">
        <v>823.213</v>
      </c>
    </row>
    <row r="13" spans="1:10" ht="35.25" customHeight="1">
      <c r="A13" s="7">
        <f t="shared" si="0"/>
        <v>3</v>
      </c>
      <c r="B13" s="8" t="s">
        <v>13</v>
      </c>
      <c r="C13" s="9" t="s">
        <v>14</v>
      </c>
      <c r="D13" s="10" t="s">
        <v>33</v>
      </c>
      <c r="E13" s="7">
        <v>27.29</v>
      </c>
      <c r="F13" s="7">
        <f t="shared" si="1"/>
        <v>27.29</v>
      </c>
      <c r="G13" s="8" t="str">
        <f>D13</f>
        <v>ЗФ ПАО "ГМК "НН" Цементный завод</v>
      </c>
      <c r="H13" s="11">
        <v>4.433</v>
      </c>
      <c r="I13" s="11">
        <v>0.444</v>
      </c>
      <c r="J13" s="17"/>
    </row>
    <row r="14" spans="1:10" ht="35.25" customHeight="1">
      <c r="A14" s="7">
        <f t="shared" si="0"/>
        <v>4</v>
      </c>
      <c r="B14" s="8" t="s">
        <v>13</v>
      </c>
      <c r="C14" s="9" t="s">
        <v>14</v>
      </c>
      <c r="D14" s="10" t="s">
        <v>45</v>
      </c>
      <c r="E14" s="7">
        <v>27.29</v>
      </c>
      <c r="F14" s="7">
        <v>27.29</v>
      </c>
      <c r="G14" s="8" t="s">
        <v>45</v>
      </c>
      <c r="H14" s="11">
        <v>4.769</v>
      </c>
      <c r="I14" s="11">
        <v>4.577</v>
      </c>
      <c r="J14" s="17"/>
    </row>
    <row r="15" spans="1:10" ht="45.75" customHeight="1">
      <c r="A15" s="7">
        <f t="shared" si="0"/>
        <v>5</v>
      </c>
      <c r="B15" s="8" t="s">
        <v>13</v>
      </c>
      <c r="C15" s="9" t="s">
        <v>14</v>
      </c>
      <c r="D15" s="10" t="s">
        <v>28</v>
      </c>
      <c r="E15" s="7">
        <v>27.29</v>
      </c>
      <c r="F15" s="7">
        <f t="shared" si="1"/>
        <v>27.29</v>
      </c>
      <c r="G15" s="8" t="str">
        <f>D15</f>
        <v>ООО "Медвежий ручей"</v>
      </c>
      <c r="H15" s="11">
        <v>1.613</v>
      </c>
      <c r="I15" s="11">
        <v>0.008</v>
      </c>
      <c r="J15" s="17"/>
    </row>
    <row r="16" spans="1:10" ht="35.25" customHeight="1">
      <c r="A16" s="7">
        <f t="shared" si="0"/>
        <v>6</v>
      </c>
      <c r="B16" s="8" t="s">
        <v>13</v>
      </c>
      <c r="C16" s="9" t="s">
        <v>14</v>
      </c>
      <c r="D16" s="10" t="s">
        <v>15</v>
      </c>
      <c r="E16" s="7">
        <v>28.53</v>
      </c>
      <c r="F16" s="7">
        <f>E16</f>
        <v>28.53</v>
      </c>
      <c r="G16" s="8" t="str">
        <f aca="true" t="shared" si="2" ref="G16:G28">D16</f>
        <v>ООО "ИЛАН-Норильск"</v>
      </c>
      <c r="H16" s="11">
        <v>0.025</v>
      </c>
      <c r="I16" s="11">
        <v>0.078</v>
      </c>
      <c r="J16" s="17"/>
    </row>
    <row r="17" spans="1:10" ht="35.25" customHeight="1">
      <c r="A17" s="7">
        <f t="shared" si="0"/>
        <v>7</v>
      </c>
      <c r="B17" s="8" t="s">
        <v>13</v>
      </c>
      <c r="C17" s="9" t="s">
        <v>14</v>
      </c>
      <c r="D17" s="10" t="s">
        <v>16</v>
      </c>
      <c r="E17" s="7">
        <v>31.01</v>
      </c>
      <c r="F17" s="7">
        <f t="shared" si="1"/>
        <v>31.01</v>
      </c>
      <c r="G17" s="8" t="str">
        <f t="shared" si="2"/>
        <v>МУП МО г. Норильска "ССпоВПД"</v>
      </c>
      <c r="H17" s="11">
        <v>0.005</v>
      </c>
      <c r="I17" s="11">
        <v>0.005</v>
      </c>
      <c r="J17" s="17"/>
    </row>
    <row r="18" spans="1:10" ht="35.25" customHeight="1">
      <c r="A18" s="7">
        <f t="shared" si="0"/>
        <v>8</v>
      </c>
      <c r="B18" s="8" t="s">
        <v>17</v>
      </c>
      <c r="C18" s="9" t="s">
        <v>18</v>
      </c>
      <c r="D18" s="10" t="s">
        <v>34</v>
      </c>
      <c r="E18" s="7">
        <v>24.81</v>
      </c>
      <c r="F18" s="7">
        <f t="shared" si="1"/>
        <v>24.81</v>
      </c>
      <c r="G18" s="8" t="str">
        <f t="shared" si="2"/>
        <v>АО "НТЭК" ТЭЦ-2</v>
      </c>
      <c r="H18" s="11">
        <v>58.725</v>
      </c>
      <c r="I18" s="11">
        <v>50.79</v>
      </c>
      <c r="J18" s="16">
        <v>839.957</v>
      </c>
    </row>
    <row r="19" spans="1:10" ht="35.25" customHeight="1">
      <c r="A19" s="7">
        <f t="shared" si="0"/>
        <v>9</v>
      </c>
      <c r="B19" s="8" t="s">
        <v>17</v>
      </c>
      <c r="C19" s="9" t="s">
        <v>18</v>
      </c>
      <c r="D19" s="10" t="s">
        <v>35</v>
      </c>
      <c r="E19" s="7">
        <v>32.25</v>
      </c>
      <c r="F19" s="7">
        <f t="shared" si="1"/>
        <v>32.25</v>
      </c>
      <c r="G19" s="8" t="str">
        <f t="shared" si="2"/>
        <v>ЗФ ПАО "ГМК "НН" рудник Октябрьский</v>
      </c>
      <c r="H19" s="11">
        <v>0.001</v>
      </c>
      <c r="I19" s="11">
        <v>0.001</v>
      </c>
      <c r="J19" s="17"/>
    </row>
    <row r="20" spans="1:10" ht="35.25" customHeight="1">
      <c r="A20" s="7">
        <f t="shared" si="0"/>
        <v>10</v>
      </c>
      <c r="B20" s="8" t="s">
        <v>17</v>
      </c>
      <c r="C20" s="9" t="s">
        <v>18</v>
      </c>
      <c r="D20" s="10" t="s">
        <v>29</v>
      </c>
      <c r="E20" s="7">
        <v>27.29</v>
      </c>
      <c r="F20" s="7">
        <f t="shared" si="1"/>
        <v>27.29</v>
      </c>
      <c r="G20" s="8" t="str">
        <f t="shared" si="2"/>
        <v>АО "НТЭК" Котельная шахты "Скалистая"</v>
      </c>
      <c r="H20" s="11">
        <v>0</v>
      </c>
      <c r="I20" s="11">
        <v>0</v>
      </c>
      <c r="J20" s="22"/>
    </row>
    <row r="21" spans="1:10" ht="35.25" customHeight="1">
      <c r="A21" s="7">
        <f t="shared" si="0"/>
        <v>11</v>
      </c>
      <c r="B21" s="8" t="s">
        <v>19</v>
      </c>
      <c r="C21" s="9" t="s">
        <v>20</v>
      </c>
      <c r="D21" s="10" t="s">
        <v>36</v>
      </c>
      <c r="E21" s="7">
        <v>24.81</v>
      </c>
      <c r="F21" s="7">
        <f t="shared" si="1"/>
        <v>24.81</v>
      </c>
      <c r="G21" s="8" t="str">
        <f t="shared" si="2"/>
        <v>АО "НТЭК" ТЭЦ-3, котельная №1</v>
      </c>
      <c r="H21" s="11">
        <v>41.803</v>
      </c>
      <c r="I21" s="11">
        <v>43.202</v>
      </c>
      <c r="J21" s="16">
        <v>865.055</v>
      </c>
    </row>
    <row r="22" spans="1:10" ht="35.25" customHeight="1">
      <c r="A22" s="7">
        <f t="shared" si="0"/>
        <v>12</v>
      </c>
      <c r="B22" s="8" t="s">
        <v>19</v>
      </c>
      <c r="C22" s="9" t="s">
        <v>20</v>
      </c>
      <c r="D22" s="10" t="s">
        <v>25</v>
      </c>
      <c r="E22" s="7">
        <v>28.53</v>
      </c>
      <c r="F22" s="7">
        <f t="shared" si="1"/>
        <v>28.53</v>
      </c>
      <c r="G22" s="8" t="str">
        <f>D22</f>
        <v>ООО "НОК" УМВИЭиПМ</v>
      </c>
      <c r="H22" s="11">
        <v>0.379</v>
      </c>
      <c r="I22" s="11">
        <v>0.421</v>
      </c>
      <c r="J22" s="20"/>
    </row>
    <row r="23" spans="1:10" ht="35.25" customHeight="1">
      <c r="A23" s="7">
        <f t="shared" si="0"/>
        <v>13</v>
      </c>
      <c r="B23" s="8" t="s">
        <v>19</v>
      </c>
      <c r="C23" s="9" t="s">
        <v>20</v>
      </c>
      <c r="D23" s="10" t="s">
        <v>37</v>
      </c>
      <c r="E23" s="7">
        <v>26.05</v>
      </c>
      <c r="F23" s="7">
        <f t="shared" si="1"/>
        <v>26.05</v>
      </c>
      <c r="G23" s="8" t="str">
        <f t="shared" si="2"/>
        <v>ЗФ ПАО "ГМК "НН" НМЗ</v>
      </c>
      <c r="H23" s="11">
        <v>21.286</v>
      </c>
      <c r="I23" s="11">
        <v>21.056</v>
      </c>
      <c r="J23" s="16">
        <v>1128.198</v>
      </c>
    </row>
    <row r="24" spans="1:10" ht="35.25" customHeight="1">
      <c r="A24" s="7">
        <f t="shared" si="0"/>
        <v>14</v>
      </c>
      <c r="B24" s="8" t="s">
        <v>19</v>
      </c>
      <c r="C24" s="9" t="s">
        <v>20</v>
      </c>
      <c r="D24" s="10" t="s">
        <v>26</v>
      </c>
      <c r="E24" s="7">
        <v>29.77</v>
      </c>
      <c r="F24" s="7">
        <f t="shared" si="1"/>
        <v>29.77</v>
      </c>
      <c r="G24" s="8" t="str">
        <f t="shared" si="2"/>
        <v>ООО "НОК" УОТППиП</v>
      </c>
      <c r="H24" s="11">
        <v>0.006</v>
      </c>
      <c r="I24" s="11">
        <v>0.018</v>
      </c>
      <c r="J24" s="20"/>
    </row>
    <row r="25" spans="1:10" ht="35.25" customHeight="1">
      <c r="A25" s="7">
        <f t="shared" si="0"/>
        <v>15</v>
      </c>
      <c r="B25" s="8" t="s">
        <v>21</v>
      </c>
      <c r="C25" s="9" t="s">
        <v>22</v>
      </c>
      <c r="D25" s="10" t="s">
        <v>38</v>
      </c>
      <c r="E25" s="7">
        <v>27.29</v>
      </c>
      <c r="F25" s="7">
        <f t="shared" si="1"/>
        <v>27.29</v>
      </c>
      <c r="G25" s="8" t="str">
        <f t="shared" si="2"/>
        <v>АО "НТЭК" котельная № 7, котельная "Дукла"</v>
      </c>
      <c r="H25" s="11">
        <v>6.179</v>
      </c>
      <c r="I25" s="11">
        <v>4.728</v>
      </c>
      <c r="J25" s="16">
        <v>142.027</v>
      </c>
    </row>
    <row r="26" spans="1:10" ht="35.25" customHeight="1">
      <c r="A26" s="7">
        <f t="shared" si="0"/>
        <v>16</v>
      </c>
      <c r="B26" s="8" t="s">
        <v>21</v>
      </c>
      <c r="C26" s="9" t="s">
        <v>22</v>
      </c>
      <c r="D26" s="10" t="s">
        <v>39</v>
      </c>
      <c r="E26" s="7">
        <v>29.77</v>
      </c>
      <c r="F26" s="7">
        <f t="shared" si="1"/>
        <v>29.77</v>
      </c>
      <c r="G26" s="8" t="str">
        <f t="shared" si="2"/>
        <v>АО "Таймырбыт"</v>
      </c>
      <c r="H26" s="11">
        <v>0.095</v>
      </c>
      <c r="I26" s="11">
        <v>0.05</v>
      </c>
      <c r="J26" s="17"/>
    </row>
    <row r="27" spans="1:10" ht="35.25" customHeight="1">
      <c r="A27" s="7">
        <f t="shared" si="0"/>
        <v>17</v>
      </c>
      <c r="B27" s="8" t="s">
        <v>21</v>
      </c>
      <c r="C27" s="9" t="s">
        <v>22</v>
      </c>
      <c r="D27" s="10" t="s">
        <v>40</v>
      </c>
      <c r="E27" s="7">
        <v>29.77</v>
      </c>
      <c r="F27" s="7">
        <f t="shared" si="1"/>
        <v>29.77</v>
      </c>
      <c r="G27" s="8" t="str">
        <f t="shared" si="2"/>
        <v>АО "Таймыргеофизика"</v>
      </c>
      <c r="H27" s="11">
        <v>0.04</v>
      </c>
      <c r="I27" s="11">
        <v>0.031</v>
      </c>
      <c r="J27" s="17"/>
    </row>
    <row r="28" spans="1:10" ht="35.25" customHeight="1">
      <c r="A28" s="7">
        <f t="shared" si="0"/>
        <v>18</v>
      </c>
      <c r="B28" s="8" t="s">
        <v>21</v>
      </c>
      <c r="C28" s="9" t="s">
        <v>22</v>
      </c>
      <c r="D28" s="10" t="s">
        <v>41</v>
      </c>
      <c r="E28" s="7">
        <v>29.77</v>
      </c>
      <c r="F28" s="7">
        <f t="shared" si="1"/>
        <v>29.77</v>
      </c>
      <c r="G28" s="8" t="str">
        <f t="shared" si="2"/>
        <v>АО "НТЭК" БМК ЗАО "ТТК"</v>
      </c>
      <c r="H28" s="11">
        <v>0.108</v>
      </c>
      <c r="I28" s="11">
        <v>0.099</v>
      </c>
      <c r="J28" s="17"/>
    </row>
    <row r="29" spans="1:10" ht="30" customHeight="1">
      <c r="A29" s="7">
        <f t="shared" si="0"/>
        <v>19</v>
      </c>
      <c r="B29" s="8" t="s">
        <v>21</v>
      </c>
      <c r="C29" s="9" t="s">
        <v>22</v>
      </c>
      <c r="D29" s="10" t="s">
        <v>27</v>
      </c>
      <c r="E29" s="7">
        <v>29.77</v>
      </c>
      <c r="F29" s="7">
        <f t="shared" si="1"/>
        <v>29.77</v>
      </c>
      <c r="G29" s="8" t="str">
        <f>D29</f>
        <v>ООО "НорильскВтормет"</v>
      </c>
      <c r="H29" s="11">
        <v>0.06</v>
      </c>
      <c r="I29" s="11">
        <v>0</v>
      </c>
      <c r="J29" s="18"/>
    </row>
    <row r="30" spans="1:10" s="15" customFormat="1" ht="27.75" customHeight="1">
      <c r="A30" s="7">
        <v>20</v>
      </c>
      <c r="B30" s="9" t="s">
        <v>21</v>
      </c>
      <c r="C30" s="9" t="s">
        <v>22</v>
      </c>
      <c r="D30" s="8" t="s">
        <v>30</v>
      </c>
      <c r="E30" s="9">
        <v>28.53</v>
      </c>
      <c r="F30" s="9">
        <v>28.53</v>
      </c>
      <c r="G30" s="8" t="s">
        <v>30</v>
      </c>
      <c r="H30" s="11">
        <v>0</v>
      </c>
      <c r="I30" s="11">
        <v>0.168</v>
      </c>
      <c r="J30" s="19"/>
    </row>
  </sheetData>
  <sheetProtection password="CC41" sheet="1" formatCells="0" formatColumns="0" formatRows="0" insertColumns="0" insertRows="0" insertHyperlinks="0" deleteColumns="0" deleteRows="0" sort="0" autoFilter="0" pivotTables="0"/>
  <mergeCells count="8">
    <mergeCell ref="J25:J30"/>
    <mergeCell ref="J23:J24"/>
    <mergeCell ref="A5:J5"/>
    <mergeCell ref="A6:J6"/>
    <mergeCell ref="A7:J7"/>
    <mergeCell ref="J21:J22"/>
    <mergeCell ref="J12:J17"/>
    <mergeCell ref="J18:J20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view="pageBreakPreview" zoomScale="75" zoomScaleNormal="80" zoomScaleSheetLayoutView="75" workbookViewId="0" topLeftCell="A10">
      <selection activeCell="T21" sqref="T21:U21"/>
    </sheetView>
  </sheetViews>
  <sheetFormatPr defaultColWidth="9.00390625" defaultRowHeight="12.75"/>
  <cols>
    <col min="1" max="1" width="5.375" style="1" customWidth="1"/>
    <col min="2" max="2" width="36.875" style="1" customWidth="1"/>
    <col min="3" max="3" width="13.375" style="1" customWidth="1"/>
    <col min="4" max="4" width="25.625" style="1" customWidth="1"/>
    <col min="5" max="5" width="16.625" style="1" customWidth="1"/>
    <col min="6" max="6" width="16.375" style="1" customWidth="1"/>
    <col min="7" max="7" width="25.625" style="1" customWidth="1"/>
    <col min="8" max="8" width="13.375" style="1" customWidth="1"/>
    <col min="9" max="9" width="13.75390625" style="13" customWidth="1"/>
    <col min="10" max="10" width="14.625" style="1" customWidth="1"/>
    <col min="11" max="16384" width="9.125" style="1" customWidth="1"/>
  </cols>
  <sheetData>
    <row r="1" ht="12.75">
      <c r="J1" s="12" t="s">
        <v>7</v>
      </c>
    </row>
    <row r="2" ht="12.75">
      <c r="J2" s="12" t="s">
        <v>1</v>
      </c>
    </row>
    <row r="3" ht="12.75">
      <c r="J3" s="12" t="s">
        <v>2</v>
      </c>
    </row>
    <row r="4" s="2" customFormat="1" ht="15.75" customHeight="1">
      <c r="I4" s="14"/>
    </row>
    <row r="5" spans="1:10" ht="18" customHeight="1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8" customHeight="1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8" customHeight="1">
      <c r="A7" s="21" t="s">
        <v>43</v>
      </c>
      <c r="B7" s="21"/>
      <c r="C7" s="21"/>
      <c r="D7" s="21"/>
      <c r="E7" s="21"/>
      <c r="F7" s="21"/>
      <c r="G7" s="21"/>
      <c r="H7" s="21"/>
      <c r="I7" s="21"/>
      <c r="J7" s="21"/>
    </row>
    <row r="8" s="2" customFormat="1" ht="15.75">
      <c r="I8" s="14"/>
    </row>
    <row r="9" spans="1:10" s="4" customFormat="1" ht="146.25" customHeight="1">
      <c r="A9" s="3" t="s">
        <v>0</v>
      </c>
      <c r="B9" s="3" t="s">
        <v>24</v>
      </c>
      <c r="C9" s="3" t="s">
        <v>11</v>
      </c>
      <c r="D9" s="3" t="s">
        <v>23</v>
      </c>
      <c r="E9" s="3" t="s">
        <v>8</v>
      </c>
      <c r="F9" s="3" t="s">
        <v>9</v>
      </c>
      <c r="G9" s="3" t="s">
        <v>5</v>
      </c>
      <c r="H9" s="3" t="s">
        <v>6</v>
      </c>
      <c r="I9" s="3" t="s">
        <v>10</v>
      </c>
      <c r="J9" s="3" t="s">
        <v>12</v>
      </c>
    </row>
    <row r="10" spans="1:10" s="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35.25" customHeight="1">
      <c r="A11" s="7">
        <v>1</v>
      </c>
      <c r="B11" s="8" t="s">
        <v>13</v>
      </c>
      <c r="C11" s="9" t="s">
        <v>14</v>
      </c>
      <c r="D11" s="10" t="s">
        <v>31</v>
      </c>
      <c r="E11" s="7">
        <v>24.81</v>
      </c>
      <c r="F11" s="7">
        <f>E11</f>
        <v>24.81</v>
      </c>
      <c r="G11" s="8" t="str">
        <f>D11</f>
        <v>АО "НТЭК" ТЭЦ-1</v>
      </c>
      <c r="H11" s="11">
        <v>114.345</v>
      </c>
      <c r="I11" s="11">
        <v>110.696</v>
      </c>
      <c r="J11" s="11">
        <v>1168.789</v>
      </c>
    </row>
    <row r="12" spans="1:10" ht="47.25" customHeight="1">
      <c r="A12" s="7">
        <f aca="true" t="shared" si="0" ref="A12:A29">A11+1</f>
        <v>2</v>
      </c>
      <c r="B12" s="8" t="s">
        <v>13</v>
      </c>
      <c r="C12" s="9" t="s">
        <v>14</v>
      </c>
      <c r="D12" s="10" t="s">
        <v>32</v>
      </c>
      <c r="E12" s="7">
        <v>26.05</v>
      </c>
      <c r="F12" s="7">
        <f aca="true" t="shared" si="1" ref="F12:F28">E12</f>
        <v>26.05</v>
      </c>
      <c r="G12" s="8" t="str">
        <f aca="true" t="shared" si="2" ref="G12:G27">D12</f>
        <v>ЗФ ПАО "ГМК "НН" Медный завод, Металлургический цех</v>
      </c>
      <c r="H12" s="11">
        <v>22.227</v>
      </c>
      <c r="I12" s="11">
        <v>15.973</v>
      </c>
      <c r="J12" s="16">
        <v>833.955</v>
      </c>
    </row>
    <row r="13" spans="1:10" ht="35.25" customHeight="1">
      <c r="A13" s="7">
        <f t="shared" si="0"/>
        <v>3</v>
      </c>
      <c r="B13" s="8" t="s">
        <v>13</v>
      </c>
      <c r="C13" s="9" t="s">
        <v>14</v>
      </c>
      <c r="D13" s="10" t="s">
        <v>45</v>
      </c>
      <c r="E13" s="7">
        <v>27.29</v>
      </c>
      <c r="F13" s="7">
        <f t="shared" si="1"/>
        <v>27.29</v>
      </c>
      <c r="G13" s="8" t="s">
        <v>45</v>
      </c>
      <c r="H13" s="11">
        <v>9.204</v>
      </c>
      <c r="I13" s="11">
        <v>6.284</v>
      </c>
      <c r="J13" s="17"/>
    </row>
    <row r="14" spans="1:10" ht="45.75" customHeight="1">
      <c r="A14" s="7">
        <f t="shared" si="0"/>
        <v>4</v>
      </c>
      <c r="B14" s="8" t="s">
        <v>13</v>
      </c>
      <c r="C14" s="9" t="s">
        <v>14</v>
      </c>
      <c r="D14" s="10" t="s">
        <v>28</v>
      </c>
      <c r="E14" s="7">
        <v>27.29</v>
      </c>
      <c r="F14" s="7">
        <f t="shared" si="1"/>
        <v>27.29</v>
      </c>
      <c r="G14" s="8" t="str">
        <f t="shared" si="2"/>
        <v>ООО "Медвежий ручей"</v>
      </c>
      <c r="H14" s="11">
        <v>1.713</v>
      </c>
      <c r="I14" s="11">
        <v>0.18</v>
      </c>
      <c r="J14" s="17"/>
    </row>
    <row r="15" spans="1:10" ht="35.25" customHeight="1">
      <c r="A15" s="7">
        <f t="shared" si="0"/>
        <v>5</v>
      </c>
      <c r="B15" s="8" t="s">
        <v>13</v>
      </c>
      <c r="C15" s="9" t="s">
        <v>14</v>
      </c>
      <c r="D15" s="10" t="s">
        <v>15</v>
      </c>
      <c r="E15" s="7">
        <v>28.53</v>
      </c>
      <c r="F15" s="7">
        <f>E15</f>
        <v>28.53</v>
      </c>
      <c r="G15" s="8" t="str">
        <f t="shared" si="2"/>
        <v>ООО "ИЛАН-Норильск"</v>
      </c>
      <c r="H15" s="11">
        <v>0</v>
      </c>
      <c r="I15" s="11">
        <v>0</v>
      </c>
      <c r="J15" s="17"/>
    </row>
    <row r="16" spans="1:10" ht="35.25" customHeight="1">
      <c r="A16" s="7">
        <f t="shared" si="0"/>
        <v>6</v>
      </c>
      <c r="B16" s="8" t="s">
        <v>13</v>
      </c>
      <c r="C16" s="9" t="s">
        <v>14</v>
      </c>
      <c r="D16" s="10" t="s">
        <v>16</v>
      </c>
      <c r="E16" s="7">
        <v>31.01</v>
      </c>
      <c r="F16" s="7">
        <f t="shared" si="1"/>
        <v>31.01</v>
      </c>
      <c r="G16" s="8" t="str">
        <f t="shared" si="2"/>
        <v>МУП МО г. Норильска "ССпоВПД"</v>
      </c>
      <c r="H16" s="11">
        <v>0.005</v>
      </c>
      <c r="I16" s="11">
        <v>0.005</v>
      </c>
      <c r="J16" s="17"/>
    </row>
    <row r="17" spans="1:10" ht="35.25" customHeight="1">
      <c r="A17" s="7">
        <f t="shared" si="0"/>
        <v>7</v>
      </c>
      <c r="B17" s="8" t="s">
        <v>17</v>
      </c>
      <c r="C17" s="9" t="s">
        <v>18</v>
      </c>
      <c r="D17" s="10" t="s">
        <v>34</v>
      </c>
      <c r="E17" s="7">
        <v>24.81</v>
      </c>
      <c r="F17" s="7">
        <f t="shared" si="1"/>
        <v>24.81</v>
      </c>
      <c r="G17" s="8" t="str">
        <f t="shared" si="2"/>
        <v>АО "НТЭК" ТЭЦ-2</v>
      </c>
      <c r="H17" s="11">
        <v>81.069</v>
      </c>
      <c r="I17" s="11">
        <v>74.022</v>
      </c>
      <c r="J17" s="16">
        <v>849.914</v>
      </c>
    </row>
    <row r="18" spans="1:10" ht="35.25" customHeight="1">
      <c r="A18" s="7">
        <f t="shared" si="0"/>
        <v>8</v>
      </c>
      <c r="B18" s="8" t="s">
        <v>17</v>
      </c>
      <c r="C18" s="9" t="s">
        <v>18</v>
      </c>
      <c r="D18" s="10" t="s">
        <v>35</v>
      </c>
      <c r="E18" s="7">
        <v>32.25</v>
      </c>
      <c r="F18" s="7">
        <f t="shared" si="1"/>
        <v>32.25</v>
      </c>
      <c r="G18" s="8" t="str">
        <f t="shared" si="2"/>
        <v>ЗФ ПАО "ГМК "НН" рудник Октябрьский</v>
      </c>
      <c r="H18" s="11">
        <v>0.001</v>
      </c>
      <c r="I18" s="11">
        <v>0.002</v>
      </c>
      <c r="J18" s="17"/>
    </row>
    <row r="19" spans="1:10" ht="35.25" customHeight="1">
      <c r="A19" s="7">
        <f t="shared" si="0"/>
        <v>9</v>
      </c>
      <c r="B19" s="8" t="s">
        <v>17</v>
      </c>
      <c r="C19" s="9" t="s">
        <v>18</v>
      </c>
      <c r="D19" s="10" t="s">
        <v>29</v>
      </c>
      <c r="E19" s="7">
        <v>27.29</v>
      </c>
      <c r="F19" s="7">
        <f t="shared" si="1"/>
        <v>27.29</v>
      </c>
      <c r="G19" s="8" t="str">
        <f t="shared" si="2"/>
        <v>АО "НТЭК" Котельная шахты "Скалистая"</v>
      </c>
      <c r="H19" s="11">
        <v>2.911</v>
      </c>
      <c r="I19" s="11">
        <v>0</v>
      </c>
      <c r="J19" s="22"/>
    </row>
    <row r="20" spans="1:10" ht="35.25" customHeight="1">
      <c r="A20" s="7">
        <f t="shared" si="0"/>
        <v>10</v>
      </c>
      <c r="B20" s="8" t="s">
        <v>19</v>
      </c>
      <c r="C20" s="9" t="s">
        <v>20</v>
      </c>
      <c r="D20" s="10" t="s">
        <v>36</v>
      </c>
      <c r="E20" s="7">
        <v>24.81</v>
      </c>
      <c r="F20" s="7">
        <f t="shared" si="1"/>
        <v>24.81</v>
      </c>
      <c r="G20" s="8" t="str">
        <f t="shared" si="2"/>
        <v>АО "НТЭК" ТЭЦ-3, котельная №1</v>
      </c>
      <c r="H20" s="11">
        <v>62.302</v>
      </c>
      <c r="I20" s="11">
        <v>52.531</v>
      </c>
      <c r="J20" s="16">
        <v>874.825</v>
      </c>
    </row>
    <row r="21" spans="1:10" ht="35.25" customHeight="1">
      <c r="A21" s="7">
        <f t="shared" si="0"/>
        <v>11</v>
      </c>
      <c r="B21" s="8" t="s">
        <v>19</v>
      </c>
      <c r="C21" s="9" t="s">
        <v>20</v>
      </c>
      <c r="D21" s="10" t="s">
        <v>25</v>
      </c>
      <c r="E21" s="7">
        <v>28.53</v>
      </c>
      <c r="F21" s="7">
        <f t="shared" si="1"/>
        <v>28.53</v>
      </c>
      <c r="G21" s="8" t="str">
        <f>D21</f>
        <v>ООО "НОК" УМВИЭиПМ</v>
      </c>
      <c r="H21" s="11">
        <v>0.354</v>
      </c>
      <c r="I21" s="11">
        <v>0.355</v>
      </c>
      <c r="J21" s="20"/>
    </row>
    <row r="22" spans="1:10" ht="35.25" customHeight="1">
      <c r="A22" s="7">
        <f t="shared" si="0"/>
        <v>12</v>
      </c>
      <c r="B22" s="8" t="s">
        <v>19</v>
      </c>
      <c r="C22" s="9" t="s">
        <v>20</v>
      </c>
      <c r="D22" s="10" t="s">
        <v>37</v>
      </c>
      <c r="E22" s="7">
        <v>26.05</v>
      </c>
      <c r="F22" s="7">
        <f t="shared" si="1"/>
        <v>26.05</v>
      </c>
      <c r="G22" s="8" t="str">
        <f t="shared" si="2"/>
        <v>ЗФ ПАО "ГМК "НН" НМЗ</v>
      </c>
      <c r="H22" s="11">
        <v>21.59</v>
      </c>
      <c r="I22" s="11">
        <v>22.882</v>
      </c>
      <c r="J22" s="16">
        <v>1126.897</v>
      </c>
    </row>
    <row r="23" spans="1:10" ht="35.25" customHeight="1">
      <c r="A23" s="7">
        <f t="shared" si="0"/>
        <v>13</v>
      </c>
      <c r="B23" s="8" t="s">
        <v>19</v>
      </c>
      <c r="C23" s="9" t="s">
        <v>20</v>
      </c>
      <c r="D23" s="10" t="s">
        <v>26</v>
      </c>
      <c r="E23" s="7">
        <v>29.77</v>
      </c>
      <c r="F23" s="7">
        <f t="shared" si="1"/>
        <v>29.77</v>
      </c>
      <c r="G23" s="8" t="str">
        <f t="shared" si="2"/>
        <v>ООО "НОК" УОТППиП</v>
      </c>
      <c r="H23" s="11">
        <v>0.006</v>
      </c>
      <c r="I23" s="11">
        <v>0.015</v>
      </c>
      <c r="J23" s="20"/>
    </row>
    <row r="24" spans="1:10" ht="35.25" customHeight="1">
      <c r="A24" s="7">
        <f t="shared" si="0"/>
        <v>14</v>
      </c>
      <c r="B24" s="8" t="s">
        <v>21</v>
      </c>
      <c r="C24" s="9" t="s">
        <v>22</v>
      </c>
      <c r="D24" s="10" t="s">
        <v>38</v>
      </c>
      <c r="E24" s="7">
        <v>27.29</v>
      </c>
      <c r="F24" s="7">
        <f t="shared" si="1"/>
        <v>27.29</v>
      </c>
      <c r="G24" s="8" t="str">
        <f t="shared" si="2"/>
        <v>АО "НТЭК" котельная № 7, котельная "Дукла"</v>
      </c>
      <c r="H24" s="11">
        <v>8.62</v>
      </c>
      <c r="I24" s="11">
        <v>7.424</v>
      </c>
      <c r="J24" s="23">
        <v>142.754</v>
      </c>
    </row>
    <row r="25" spans="1:10" ht="35.25" customHeight="1">
      <c r="A25" s="7">
        <f t="shared" si="0"/>
        <v>15</v>
      </c>
      <c r="B25" s="8" t="s">
        <v>21</v>
      </c>
      <c r="C25" s="9" t="s">
        <v>22</v>
      </c>
      <c r="D25" s="10" t="s">
        <v>39</v>
      </c>
      <c r="E25" s="7">
        <v>29.77</v>
      </c>
      <c r="F25" s="7">
        <f t="shared" si="1"/>
        <v>29.77</v>
      </c>
      <c r="G25" s="8" t="str">
        <f t="shared" si="2"/>
        <v>АО "Таймырбыт"</v>
      </c>
      <c r="H25" s="11">
        <v>0.12</v>
      </c>
      <c r="I25" s="11">
        <v>0.056</v>
      </c>
      <c r="J25" s="24"/>
    </row>
    <row r="26" spans="1:10" ht="35.25" customHeight="1">
      <c r="A26" s="7">
        <f t="shared" si="0"/>
        <v>16</v>
      </c>
      <c r="B26" s="8" t="s">
        <v>21</v>
      </c>
      <c r="C26" s="9" t="s">
        <v>22</v>
      </c>
      <c r="D26" s="10" t="s">
        <v>40</v>
      </c>
      <c r="E26" s="7">
        <v>29.77</v>
      </c>
      <c r="F26" s="7">
        <f t="shared" si="1"/>
        <v>29.77</v>
      </c>
      <c r="G26" s="8" t="str">
        <f t="shared" si="2"/>
        <v>АО "Таймыргеофизика"</v>
      </c>
      <c r="H26" s="11">
        <v>0.06</v>
      </c>
      <c r="I26" s="11">
        <v>0.055</v>
      </c>
      <c r="J26" s="24"/>
    </row>
    <row r="27" spans="1:10" ht="35.25" customHeight="1">
      <c r="A27" s="7">
        <f t="shared" si="0"/>
        <v>17</v>
      </c>
      <c r="B27" s="8" t="s">
        <v>21</v>
      </c>
      <c r="C27" s="9" t="s">
        <v>22</v>
      </c>
      <c r="D27" s="10" t="s">
        <v>41</v>
      </c>
      <c r="E27" s="7">
        <v>29.77</v>
      </c>
      <c r="F27" s="7">
        <f t="shared" si="1"/>
        <v>29.77</v>
      </c>
      <c r="G27" s="8" t="str">
        <f t="shared" si="2"/>
        <v>АО "НТЭК" БМК ЗАО "ТТК"</v>
      </c>
      <c r="H27" s="11">
        <v>0.11</v>
      </c>
      <c r="I27" s="11">
        <v>0.118</v>
      </c>
      <c r="J27" s="24"/>
    </row>
    <row r="28" spans="1:10" ht="30" customHeight="1">
      <c r="A28" s="7">
        <f t="shared" si="0"/>
        <v>18</v>
      </c>
      <c r="B28" s="8" t="s">
        <v>21</v>
      </c>
      <c r="C28" s="9" t="s">
        <v>22</v>
      </c>
      <c r="D28" s="10" t="s">
        <v>27</v>
      </c>
      <c r="E28" s="7">
        <v>29.77</v>
      </c>
      <c r="F28" s="7">
        <f t="shared" si="1"/>
        <v>29.77</v>
      </c>
      <c r="G28" s="8" t="str">
        <f>D28</f>
        <v>ООО "НорильскВтормет"</v>
      </c>
      <c r="H28" s="11">
        <v>0.06</v>
      </c>
      <c r="I28" s="11">
        <v>0</v>
      </c>
      <c r="J28" s="25"/>
    </row>
    <row r="29" spans="1:10" ht="30" customHeight="1">
      <c r="A29" s="7">
        <f t="shared" si="0"/>
        <v>19</v>
      </c>
      <c r="B29" s="8" t="s">
        <v>21</v>
      </c>
      <c r="C29" s="9" t="s">
        <v>22</v>
      </c>
      <c r="D29" s="10" t="s">
        <v>30</v>
      </c>
      <c r="E29" s="7">
        <v>28.53</v>
      </c>
      <c r="F29" s="7">
        <f>E29</f>
        <v>28.53</v>
      </c>
      <c r="G29" s="8" t="str">
        <f>D29</f>
        <v>АО "НТЭК" Котельная аэропорта Алыкель</v>
      </c>
      <c r="H29" s="11">
        <v>0.314</v>
      </c>
      <c r="I29" s="11">
        <v>0.293</v>
      </c>
      <c r="J29" s="26"/>
    </row>
  </sheetData>
  <sheetProtection password="CC41" sheet="1" formatCells="0" formatColumns="0" formatRows="0" insertColumns="0" insertRows="0" insertHyperlinks="0" deleteColumns="0" deleteRows="0" sort="0" autoFilter="0" pivotTables="0"/>
  <mergeCells count="8">
    <mergeCell ref="J24:J29"/>
    <mergeCell ref="J17:J19"/>
    <mergeCell ref="J20:J21"/>
    <mergeCell ref="J22:J23"/>
    <mergeCell ref="A5:J5"/>
    <mergeCell ref="A6:J6"/>
    <mergeCell ref="A7:J7"/>
    <mergeCell ref="J12:J16"/>
  </mergeCells>
  <printOptions horizontalCentered="1" verticalCentered="1"/>
  <pageMargins left="0.15748031496062992" right="0.15748031496062992" top="0.35433070866141736" bottom="0.31496062992125984" header="0.2755905511811024" footer="0.1968503937007874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view="pageBreakPreview" zoomScale="75" zoomScaleNormal="75" zoomScaleSheetLayoutView="75" zoomScalePageLayoutView="0" workbookViewId="0" topLeftCell="A1">
      <selection activeCell="N22" sqref="N22"/>
    </sheetView>
  </sheetViews>
  <sheetFormatPr defaultColWidth="9.00390625" defaultRowHeight="12.75"/>
  <cols>
    <col min="1" max="1" width="5.375" style="1" customWidth="1"/>
    <col min="2" max="2" width="36.875" style="1" customWidth="1"/>
    <col min="3" max="3" width="13.375" style="1" customWidth="1"/>
    <col min="4" max="4" width="25.625" style="1" customWidth="1"/>
    <col min="5" max="5" width="16.625" style="1" customWidth="1"/>
    <col min="6" max="6" width="16.375" style="1" customWidth="1"/>
    <col min="7" max="7" width="25.625" style="1" customWidth="1"/>
    <col min="8" max="8" width="13.375" style="13" customWidth="1"/>
    <col min="9" max="9" width="13.75390625" style="13" customWidth="1"/>
    <col min="10" max="10" width="14.625" style="1" customWidth="1"/>
    <col min="11" max="16384" width="9.125" style="1" customWidth="1"/>
  </cols>
  <sheetData>
    <row r="1" ht="12.75">
      <c r="J1" s="12" t="s">
        <v>7</v>
      </c>
    </row>
    <row r="2" ht="12.75">
      <c r="J2" s="12" t="s">
        <v>1</v>
      </c>
    </row>
    <row r="3" ht="12.75">
      <c r="J3" s="12" t="s">
        <v>2</v>
      </c>
    </row>
    <row r="4" spans="8:9" s="2" customFormat="1" ht="15.75" customHeight="1">
      <c r="H4" s="14"/>
      <c r="I4" s="14"/>
    </row>
    <row r="5" spans="1:10" ht="18" customHeight="1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8" customHeight="1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8" customHeight="1">
      <c r="A7" s="21" t="s">
        <v>42</v>
      </c>
      <c r="B7" s="21"/>
      <c r="C7" s="21"/>
      <c r="D7" s="21"/>
      <c r="E7" s="21"/>
      <c r="F7" s="21"/>
      <c r="G7" s="21"/>
      <c r="H7" s="21"/>
      <c r="I7" s="21"/>
      <c r="J7" s="21"/>
    </row>
    <row r="8" spans="8:9" s="2" customFormat="1" ht="15.75">
      <c r="H8" s="14"/>
      <c r="I8" s="14"/>
    </row>
    <row r="9" spans="1:10" s="4" customFormat="1" ht="146.25" customHeight="1">
      <c r="A9" s="3" t="s">
        <v>0</v>
      </c>
      <c r="B9" s="3" t="s">
        <v>24</v>
      </c>
      <c r="C9" s="3" t="s">
        <v>11</v>
      </c>
      <c r="D9" s="3" t="s">
        <v>23</v>
      </c>
      <c r="E9" s="3" t="s">
        <v>8</v>
      </c>
      <c r="F9" s="3" t="s">
        <v>9</v>
      </c>
      <c r="G9" s="3" t="s">
        <v>5</v>
      </c>
      <c r="H9" s="3" t="s">
        <v>6</v>
      </c>
      <c r="I9" s="3" t="s">
        <v>10</v>
      </c>
      <c r="J9" s="3" t="s">
        <v>12</v>
      </c>
    </row>
    <row r="10" spans="1:10" s="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35.25" customHeight="1">
      <c r="A11" s="7">
        <v>1</v>
      </c>
      <c r="B11" s="8" t="s">
        <v>13</v>
      </c>
      <c r="C11" s="9" t="s">
        <v>14</v>
      </c>
      <c r="D11" s="10" t="s">
        <v>31</v>
      </c>
      <c r="E11" s="7">
        <v>24.81</v>
      </c>
      <c r="F11" s="7">
        <f>E11</f>
        <v>24.81</v>
      </c>
      <c r="G11" s="8" t="str">
        <f>D11</f>
        <v>АО "НТЭК" ТЭЦ-1</v>
      </c>
      <c r="H11" s="11">
        <v>130.644</v>
      </c>
      <c r="I11" s="11">
        <v>116.173</v>
      </c>
      <c r="J11" s="11">
        <v>1183.26</v>
      </c>
    </row>
    <row r="12" spans="1:10" ht="47.25" customHeight="1">
      <c r="A12" s="7">
        <f aca="true" t="shared" si="0" ref="A12:A29">A11+1</f>
        <v>2</v>
      </c>
      <c r="B12" s="8" t="s">
        <v>13</v>
      </c>
      <c r="C12" s="9" t="s">
        <v>14</v>
      </c>
      <c r="D12" s="10" t="s">
        <v>32</v>
      </c>
      <c r="E12" s="7">
        <v>26.05</v>
      </c>
      <c r="F12" s="7">
        <f aca="true" t="shared" si="1" ref="F12:F29">E12</f>
        <v>26.05</v>
      </c>
      <c r="G12" s="8" t="str">
        <f aca="true" t="shared" si="2" ref="G12:G27">D12</f>
        <v>ЗФ ПАО "ГМК "НН" Медный завод, Металлургический цех</v>
      </c>
      <c r="H12" s="11">
        <v>22.679</v>
      </c>
      <c r="I12" s="11">
        <v>19.099</v>
      </c>
      <c r="J12" s="16">
        <v>839.956</v>
      </c>
    </row>
    <row r="13" spans="1:10" ht="35.25" customHeight="1">
      <c r="A13" s="7">
        <f t="shared" si="0"/>
        <v>3</v>
      </c>
      <c r="B13" s="8" t="s">
        <v>13</v>
      </c>
      <c r="C13" s="9" t="s">
        <v>14</v>
      </c>
      <c r="D13" s="10" t="s">
        <v>45</v>
      </c>
      <c r="E13" s="7">
        <v>27.29</v>
      </c>
      <c r="F13" s="7">
        <f t="shared" si="1"/>
        <v>27.29</v>
      </c>
      <c r="G13" s="8" t="s">
        <v>45</v>
      </c>
      <c r="H13" s="11">
        <v>9.001</v>
      </c>
      <c r="I13" s="11">
        <v>8.395</v>
      </c>
      <c r="J13" s="17"/>
    </row>
    <row r="14" spans="1:10" ht="45.75" customHeight="1">
      <c r="A14" s="7">
        <f t="shared" si="0"/>
        <v>4</v>
      </c>
      <c r="B14" s="8" t="s">
        <v>13</v>
      </c>
      <c r="C14" s="9" t="s">
        <v>14</v>
      </c>
      <c r="D14" s="10" t="s">
        <v>28</v>
      </c>
      <c r="E14" s="7">
        <v>27.29</v>
      </c>
      <c r="F14" s="7">
        <f t="shared" si="1"/>
        <v>27.29</v>
      </c>
      <c r="G14" s="8" t="str">
        <f t="shared" si="2"/>
        <v>ООО "Медвежий ручей"</v>
      </c>
      <c r="H14" s="11">
        <v>1.964</v>
      </c>
      <c r="I14" s="11">
        <v>0.15</v>
      </c>
      <c r="J14" s="17"/>
    </row>
    <row r="15" spans="1:10" ht="35.25" customHeight="1">
      <c r="A15" s="7">
        <f t="shared" si="0"/>
        <v>5</v>
      </c>
      <c r="B15" s="8" t="s">
        <v>13</v>
      </c>
      <c r="C15" s="9" t="s">
        <v>14</v>
      </c>
      <c r="D15" s="10" t="s">
        <v>15</v>
      </c>
      <c r="E15" s="7">
        <v>28.53</v>
      </c>
      <c r="F15" s="7">
        <f>E15</f>
        <v>28.53</v>
      </c>
      <c r="G15" s="8" t="str">
        <f t="shared" si="2"/>
        <v>ООО "ИЛАН-Норильск"</v>
      </c>
      <c r="H15" s="11">
        <v>0</v>
      </c>
      <c r="I15" s="11">
        <v>0</v>
      </c>
      <c r="J15" s="17"/>
    </row>
    <row r="16" spans="1:10" ht="35.25" customHeight="1">
      <c r="A16" s="7">
        <f t="shared" si="0"/>
        <v>6</v>
      </c>
      <c r="B16" s="8" t="s">
        <v>13</v>
      </c>
      <c r="C16" s="9" t="s">
        <v>14</v>
      </c>
      <c r="D16" s="10" t="s">
        <v>16</v>
      </c>
      <c r="E16" s="7">
        <v>31.01</v>
      </c>
      <c r="F16" s="7">
        <f t="shared" si="1"/>
        <v>31.01</v>
      </c>
      <c r="G16" s="8" t="str">
        <f t="shared" si="2"/>
        <v>МУП МО г. Норильска "ССпоВПД"</v>
      </c>
      <c r="H16" s="11">
        <v>0.005</v>
      </c>
      <c r="I16" s="11">
        <v>0.004</v>
      </c>
      <c r="J16" s="17"/>
    </row>
    <row r="17" spans="1:10" ht="35.25" customHeight="1">
      <c r="A17" s="7">
        <f t="shared" si="0"/>
        <v>7</v>
      </c>
      <c r="B17" s="8" t="s">
        <v>17</v>
      </c>
      <c r="C17" s="9" t="s">
        <v>18</v>
      </c>
      <c r="D17" s="10" t="s">
        <v>34</v>
      </c>
      <c r="E17" s="7">
        <v>24.81</v>
      </c>
      <c r="F17" s="7">
        <f t="shared" si="1"/>
        <v>24.81</v>
      </c>
      <c r="G17" s="8" t="str">
        <f t="shared" si="2"/>
        <v>АО "НТЭК" ТЭЦ-2</v>
      </c>
      <c r="H17" s="11">
        <v>88.642</v>
      </c>
      <c r="I17" s="11">
        <v>85.676</v>
      </c>
      <c r="J17" s="16">
        <v>855.854</v>
      </c>
    </row>
    <row r="18" spans="1:10" ht="35.25" customHeight="1">
      <c r="A18" s="7">
        <f t="shared" si="0"/>
        <v>8</v>
      </c>
      <c r="B18" s="8" t="s">
        <v>17</v>
      </c>
      <c r="C18" s="9" t="s">
        <v>18</v>
      </c>
      <c r="D18" s="10" t="s">
        <v>35</v>
      </c>
      <c r="E18" s="7">
        <v>32.25</v>
      </c>
      <c r="F18" s="7">
        <f t="shared" si="1"/>
        <v>32.25</v>
      </c>
      <c r="G18" s="8" t="str">
        <f t="shared" si="2"/>
        <v>ЗФ ПАО "ГМК "НН" рудник Октябрьский</v>
      </c>
      <c r="H18" s="11">
        <v>0.002</v>
      </c>
      <c r="I18" s="11">
        <v>0.001</v>
      </c>
      <c r="J18" s="17"/>
    </row>
    <row r="19" spans="1:10" ht="35.25" customHeight="1">
      <c r="A19" s="7">
        <f t="shared" si="0"/>
        <v>9</v>
      </c>
      <c r="B19" s="8" t="s">
        <v>17</v>
      </c>
      <c r="C19" s="9" t="s">
        <v>18</v>
      </c>
      <c r="D19" s="10" t="s">
        <v>29</v>
      </c>
      <c r="E19" s="7">
        <v>27.29</v>
      </c>
      <c r="F19" s="7">
        <f t="shared" si="1"/>
        <v>27.29</v>
      </c>
      <c r="G19" s="8" t="str">
        <f t="shared" si="2"/>
        <v>АО "НТЭК" Котельная шахты "Скалистая"</v>
      </c>
      <c r="H19" s="11">
        <v>2.973</v>
      </c>
      <c r="I19" s="11">
        <v>0</v>
      </c>
      <c r="J19" s="22"/>
    </row>
    <row r="20" spans="1:10" ht="35.25" customHeight="1">
      <c r="A20" s="7">
        <f t="shared" si="0"/>
        <v>10</v>
      </c>
      <c r="B20" s="8" t="s">
        <v>19</v>
      </c>
      <c r="C20" s="9" t="s">
        <v>20</v>
      </c>
      <c r="D20" s="10" t="s">
        <v>36</v>
      </c>
      <c r="E20" s="7">
        <v>24.81</v>
      </c>
      <c r="F20" s="7">
        <f t="shared" si="1"/>
        <v>24.81</v>
      </c>
      <c r="G20" s="8" t="str">
        <f t="shared" si="2"/>
        <v>АО "НТЭК" ТЭЦ-3, котельная №1</v>
      </c>
      <c r="H20" s="11">
        <v>68.123</v>
      </c>
      <c r="I20" s="11">
        <v>56.485</v>
      </c>
      <c r="J20" s="16">
        <v>886.372</v>
      </c>
    </row>
    <row r="21" spans="1:10" ht="35.25" customHeight="1">
      <c r="A21" s="7">
        <f t="shared" si="0"/>
        <v>11</v>
      </c>
      <c r="B21" s="8" t="s">
        <v>19</v>
      </c>
      <c r="C21" s="9" t="s">
        <v>20</v>
      </c>
      <c r="D21" s="10" t="s">
        <v>25</v>
      </c>
      <c r="E21" s="7">
        <v>28.53</v>
      </c>
      <c r="F21" s="7">
        <f t="shared" si="1"/>
        <v>28.53</v>
      </c>
      <c r="G21" s="8" t="str">
        <f>D21</f>
        <v>ООО "НОК" УМВИЭиПМ</v>
      </c>
      <c r="H21" s="11">
        <v>0.348</v>
      </c>
      <c r="I21" s="11">
        <v>0.439</v>
      </c>
      <c r="J21" s="20"/>
    </row>
    <row r="22" spans="1:10" ht="35.25" customHeight="1">
      <c r="A22" s="7">
        <f t="shared" si="0"/>
        <v>12</v>
      </c>
      <c r="B22" s="8" t="s">
        <v>19</v>
      </c>
      <c r="C22" s="9" t="s">
        <v>20</v>
      </c>
      <c r="D22" s="10" t="s">
        <v>37</v>
      </c>
      <c r="E22" s="7">
        <v>26.05</v>
      </c>
      <c r="F22" s="7">
        <f t="shared" si="1"/>
        <v>26.05</v>
      </c>
      <c r="G22" s="8" t="str">
        <f t="shared" si="2"/>
        <v>ЗФ ПАО "ГМК "НН" НМЗ</v>
      </c>
      <c r="H22" s="11">
        <v>22.251</v>
      </c>
      <c r="I22" s="11">
        <v>20.827</v>
      </c>
      <c r="J22" s="16">
        <v>1128.322</v>
      </c>
    </row>
    <row r="23" spans="1:10" ht="35.25" customHeight="1">
      <c r="A23" s="7">
        <f t="shared" si="0"/>
        <v>13</v>
      </c>
      <c r="B23" s="8" t="s">
        <v>19</v>
      </c>
      <c r="C23" s="9" t="s">
        <v>20</v>
      </c>
      <c r="D23" s="10" t="s">
        <v>26</v>
      </c>
      <c r="E23" s="7">
        <v>29.77</v>
      </c>
      <c r="F23" s="7">
        <f t="shared" si="1"/>
        <v>29.77</v>
      </c>
      <c r="G23" s="8" t="str">
        <f t="shared" si="2"/>
        <v>ООО "НОК" УОТППиП</v>
      </c>
      <c r="H23" s="11">
        <v>0.006</v>
      </c>
      <c r="I23" s="11">
        <v>0.005</v>
      </c>
      <c r="J23" s="20"/>
    </row>
    <row r="24" spans="1:10" ht="35.25" customHeight="1">
      <c r="A24" s="7">
        <f t="shared" si="0"/>
        <v>14</v>
      </c>
      <c r="B24" s="8" t="s">
        <v>21</v>
      </c>
      <c r="C24" s="9" t="s">
        <v>22</v>
      </c>
      <c r="D24" s="10" t="s">
        <v>38</v>
      </c>
      <c r="E24" s="7">
        <v>27.29</v>
      </c>
      <c r="F24" s="7">
        <f t="shared" si="1"/>
        <v>27.29</v>
      </c>
      <c r="G24" s="8" t="str">
        <f t="shared" si="2"/>
        <v>АО "НТЭК" котельная № 7, котельная "Дукла"</v>
      </c>
      <c r="H24" s="11">
        <v>9.307</v>
      </c>
      <c r="I24" s="11">
        <v>9.335</v>
      </c>
      <c r="J24" s="23">
        <v>142.826</v>
      </c>
    </row>
    <row r="25" spans="1:10" ht="35.25" customHeight="1">
      <c r="A25" s="7">
        <f t="shared" si="0"/>
        <v>15</v>
      </c>
      <c r="B25" s="8" t="s">
        <v>21</v>
      </c>
      <c r="C25" s="9" t="s">
        <v>22</v>
      </c>
      <c r="D25" s="10" t="s">
        <v>39</v>
      </c>
      <c r="E25" s="7">
        <v>29.77</v>
      </c>
      <c r="F25" s="7">
        <f t="shared" si="1"/>
        <v>29.77</v>
      </c>
      <c r="G25" s="8" t="str">
        <f t="shared" si="2"/>
        <v>АО "Таймырбыт"</v>
      </c>
      <c r="H25" s="11">
        <v>0.13</v>
      </c>
      <c r="I25" s="11">
        <v>0.061</v>
      </c>
      <c r="J25" s="24"/>
    </row>
    <row r="26" spans="1:10" ht="35.25" customHeight="1">
      <c r="A26" s="7">
        <f t="shared" si="0"/>
        <v>16</v>
      </c>
      <c r="B26" s="8" t="s">
        <v>21</v>
      </c>
      <c r="C26" s="9" t="s">
        <v>22</v>
      </c>
      <c r="D26" s="10" t="s">
        <v>40</v>
      </c>
      <c r="E26" s="7">
        <v>29.77</v>
      </c>
      <c r="F26" s="7">
        <f t="shared" si="1"/>
        <v>29.77</v>
      </c>
      <c r="G26" s="8" t="str">
        <f t="shared" si="2"/>
        <v>АО "Таймыргеофизика"</v>
      </c>
      <c r="H26" s="11">
        <v>0.075</v>
      </c>
      <c r="I26" s="11">
        <v>0.066</v>
      </c>
      <c r="J26" s="24"/>
    </row>
    <row r="27" spans="1:10" ht="35.25" customHeight="1">
      <c r="A27" s="7">
        <f t="shared" si="0"/>
        <v>17</v>
      </c>
      <c r="B27" s="8" t="s">
        <v>21</v>
      </c>
      <c r="C27" s="9" t="s">
        <v>22</v>
      </c>
      <c r="D27" s="10" t="s">
        <v>41</v>
      </c>
      <c r="E27" s="7">
        <v>29.77</v>
      </c>
      <c r="F27" s="7">
        <f t="shared" si="1"/>
        <v>29.77</v>
      </c>
      <c r="G27" s="8" t="str">
        <f t="shared" si="2"/>
        <v>АО "НТЭК" БМК ЗАО "ТТК"</v>
      </c>
      <c r="H27" s="11">
        <v>0.116</v>
      </c>
      <c r="I27" s="11">
        <v>0.122</v>
      </c>
      <c r="J27" s="24"/>
    </row>
    <row r="28" spans="1:10" ht="30" customHeight="1">
      <c r="A28" s="7">
        <f t="shared" si="0"/>
        <v>18</v>
      </c>
      <c r="B28" s="8" t="s">
        <v>21</v>
      </c>
      <c r="C28" s="9" t="s">
        <v>22</v>
      </c>
      <c r="D28" s="10" t="s">
        <v>27</v>
      </c>
      <c r="E28" s="7">
        <v>29.77</v>
      </c>
      <c r="F28" s="7">
        <f t="shared" si="1"/>
        <v>29.77</v>
      </c>
      <c r="G28" s="8" t="str">
        <f>D28</f>
        <v>ООО "НорильскВтормет"</v>
      </c>
      <c r="H28" s="11">
        <v>0.06</v>
      </c>
      <c r="I28" s="11">
        <v>0</v>
      </c>
      <c r="J28" s="25"/>
    </row>
    <row r="29" spans="1:10" ht="30" customHeight="1">
      <c r="A29" s="7">
        <f t="shared" si="0"/>
        <v>19</v>
      </c>
      <c r="B29" s="8" t="s">
        <v>21</v>
      </c>
      <c r="C29" s="9" t="s">
        <v>22</v>
      </c>
      <c r="D29" s="10" t="s">
        <v>30</v>
      </c>
      <c r="E29" s="7">
        <v>28.53</v>
      </c>
      <c r="F29" s="7">
        <f t="shared" si="1"/>
        <v>28.53</v>
      </c>
      <c r="G29" s="8" t="str">
        <f>D29</f>
        <v>АО "НТЭК" Котельная аэропорта Алыкель</v>
      </c>
      <c r="H29" s="11">
        <v>0.297</v>
      </c>
      <c r="I29" s="11">
        <v>0.329</v>
      </c>
      <c r="J29" s="25"/>
    </row>
  </sheetData>
  <sheetProtection password="CC41" sheet="1"/>
  <mergeCells count="8">
    <mergeCell ref="J24:J29"/>
    <mergeCell ref="J22:J23"/>
    <mergeCell ref="A5:J5"/>
    <mergeCell ref="A6:J6"/>
    <mergeCell ref="A7:J7"/>
    <mergeCell ref="J12:J16"/>
    <mergeCell ref="J17:J19"/>
    <mergeCell ref="J20:J21"/>
  </mergeCells>
  <printOptions horizontalCentered="1" verticalCentered="1"/>
  <pageMargins left="0.17" right="0.17" top="0.29" bottom="0.31" header="0.17" footer="0.2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Моргун</cp:lastModifiedBy>
  <cp:lastPrinted>2017-04-12T04:54:37Z</cp:lastPrinted>
  <dcterms:created xsi:type="dcterms:W3CDTF">2012-02-10T12:30:27Z</dcterms:created>
  <dcterms:modified xsi:type="dcterms:W3CDTF">2019-01-18T01:42:41Z</dcterms:modified>
  <cp:category/>
  <cp:version/>
  <cp:contentType/>
  <cp:contentStatus/>
</cp:coreProperties>
</file>