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январь 2020" sheetId="1" r:id="rId1"/>
    <sheet name="февраль 2020" sheetId="2" r:id="rId2"/>
    <sheet name="март 2020" sheetId="3" r:id="rId3"/>
    <sheet name="апрель 2020" sheetId="4" r:id="rId4"/>
    <sheet name="май 2020" sheetId="5" r:id="rId5"/>
    <sheet name="июнь 2020" sheetId="6" r:id="rId6"/>
    <sheet name="июль 2020" sheetId="7" r:id="rId7"/>
    <sheet name="август 2020" sheetId="8" r:id="rId8"/>
    <sheet name="сентябрь 2020" sheetId="9" r:id="rId9"/>
    <sheet name="октябрь 2020" sheetId="10" r:id="rId10"/>
    <sheet name="ноябрь 2020" sheetId="11" r:id="rId11"/>
    <sheet name="декабрь 2020" sheetId="12" r:id="rId12"/>
  </sheets>
  <definedNames>
    <definedName name="_xlnm.Print_Area" localSheetId="0">'январь 2020'!$A$1:$FE$34</definedName>
  </definedNames>
  <calcPr fullCalcOnLoad="1"/>
</workbook>
</file>

<file path=xl/sharedStrings.xml><?xml version="1.0" encoding="utf-8"?>
<sst xmlns="http://schemas.openxmlformats.org/spreadsheetml/2006/main" count="960" uniqueCount="63">
  <si>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</si>
  <si>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</si>
  <si>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</si>
  <si>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</si>
  <si>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</si>
  <si>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</si>
  <si>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</si>
  <si>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</si>
  <si>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</si>
  <si>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</si>
  <si>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</si>
  <si>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</si>
  <si>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</si>
  <si>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</si>
  <si>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</si>
  <si>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</si>
  <si>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январь</t>
  </si>
  <si>
    <t>ГРС 1</t>
  </si>
  <si>
    <t>АО "НТЭК" ТЭЦ - 1</t>
  </si>
  <si>
    <t>ЗФ ПАО "ГМК "НН" Медный завод, Металлургический цех</t>
  </si>
  <si>
    <t>ООО "Медвежий ручей"</t>
  </si>
  <si>
    <t>ООО "Илан-Норильск"</t>
  </si>
  <si>
    <t>ГРС 2</t>
  </si>
  <si>
    <t>АО "НТЭК" ТЭЦ - 2</t>
  </si>
  <si>
    <t>ЗФ ПАО "ГМК "НН" рудник Октябрьский</t>
  </si>
  <si>
    <t>АО "НТЭК" Котельная шахты "Скалистая"</t>
  </si>
  <si>
    <t>ГРС 3</t>
  </si>
  <si>
    <t>АО "НТЭК" ТЭЦ - 3, котельная № 1</t>
  </si>
  <si>
    <t>ЗФ ПАО "ГМК "НН" НМЗ</t>
  </si>
  <si>
    <t>ГРС 4</t>
  </si>
  <si>
    <t>АО "НТЭК" Котельная
 № 7, котельная "Дукла"</t>
  </si>
  <si>
    <t>АО "Таймырбыт"</t>
  </si>
  <si>
    <t>АО "Таймыргеофизика"</t>
  </si>
  <si>
    <t>АО "НТЭК" БМК ЗАО "ТТК"</t>
  </si>
  <si>
    <t>АО "НТЭК" Котельная аэропорта Алыкель</t>
  </si>
  <si>
    <t>на</t>
  </si>
  <si>
    <t>Плановый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</si>
  <si>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</si>
  <si>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</si>
  <si>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</si>
  <si>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</si>
  <si>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</si>
  <si>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</si>
  <si>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</si>
  <si>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</si>
  <si>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</si>
  <si>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</si>
  <si>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</si>
  <si>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АГРС</t>
  </si>
  <si>
    <t>20</t>
  </si>
  <si>
    <t>ООО "НОК" ЦОК ПЦ, ЦПиПЦиИ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</si>
  <si>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</si>
  <si>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</si>
  <si>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</si>
  <si>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</si>
  <si>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</si>
  <si>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</si>
  <si>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</si>
  <si>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ООО "НОК" Механический завод</t>
  </si>
  <si>
    <t>ООО "Норильскникельремонт"</t>
  </si>
  <si>
    <t>МУП МО г. Норильска "СС ПО ВПД"</t>
  </si>
  <si>
    <t>ООО "НОК" ЦМВИЭиПМ</t>
  </si>
  <si>
    <t>ООО "НОК" ЦОТППиП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</si>
</sst>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4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 vertical="center"/>
    </xf>
    <xf numFmtId="0" fontId="22" fillId="39" borderId="15" xfId="0" applyNumberFormat="1" applyFont="1" applyFill="1" applyBorder="1" applyAlignment="1">
      <alignment horizontal="center" vertical="center"/>
    </xf>
    <xf numFmtId="0" fontId="22" fillId="39" borderId="15" xfId="0" applyNumberFormat="1" applyFont="1" applyFill="1" applyBorder="1" applyAlignment="1">
      <alignment horizontal="left" vertical="center" wrapText="1"/>
    </xf>
    <xf numFmtId="49" fontId="22" fillId="39" borderId="15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 wrapText="1"/>
    </xf>
    <xf numFmtId="178" fontId="22" fillId="0" borderId="15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0" borderId="19" xfId="0" applyNumberFormat="1" applyFont="1" applyFill="1" applyBorder="1" applyAlignment="1">
      <alignment horizontal="center" vertical="center"/>
    </xf>
    <xf numFmtId="0" fontId="22" fillId="0" borderId="20" xfId="0" applyNumberFormat="1" applyFont="1" applyFill="1" applyBorder="1" applyAlignment="1">
      <alignment horizontal="center" vertical="center"/>
    </xf>
    <xf numFmtId="0" fontId="22" fillId="0" borderId="2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8" fillId="0" borderId="17" xfId="0" applyNumberFormat="1" applyFont="1" applyFill="1" applyBorder="1" applyAlignment="1">
      <alignment horizontal="center"/>
    </xf>
    <xf numFmtId="49" fontId="25" fillId="0" borderId="17" xfId="0" applyNumberFormat="1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horizontal="center" vertical="top"/>
    </xf>
    <xf numFmtId="0" fontId="22" fillId="0" borderId="15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top"/>
    </xf>
    <xf numFmtId="49" fontId="25" fillId="0" borderId="17" xfId="0" applyNumberFormat="1" applyFont="1" applyFill="1" applyBorder="1" applyAlignment="1">
      <alignment horizontal="left"/>
    </xf>
    <xf numFmtId="0" fontId="24" fillId="0" borderId="11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0" fontId="22" fillId="0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22" fillId="0" borderId="19" xfId="0" applyNumberFormat="1" applyFont="1" applyFill="1" applyBorder="1" applyAlignment="1">
      <alignment horizontal="center" vertical="center"/>
    </xf>
    <xf numFmtId="178" fontId="22" fillId="0" borderId="20" xfId="0" applyNumberFormat="1" applyFont="1" applyFill="1" applyBorder="1" applyAlignment="1">
      <alignment horizontal="center" vertical="center"/>
    </xf>
    <xf numFmtId="178" fontId="22" fillId="0" borderId="21" xfId="0" applyNumberFormat="1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vertical="center"/>
    </xf>
    <xf numFmtId="0" fontId="22" fillId="0" borderId="15" xfId="0" applyNumberFormat="1" applyFont="1" applyFill="1" applyBorder="1" applyAlignment="1">
      <alignment vertical="center" wrapText="1"/>
    </xf>
    <xf numFmtId="0" fontId="22" fillId="0" borderId="19" xfId="0" applyNumberFormat="1" applyFont="1" applyFill="1" applyBorder="1" applyAlignment="1">
      <alignment vertical="center" wrapText="1"/>
    </xf>
    <xf numFmtId="0" fontId="22" fillId="0" borderId="20" xfId="0" applyNumberFormat="1" applyFont="1" applyFill="1" applyBorder="1" applyAlignment="1">
      <alignment vertical="center" wrapText="1"/>
    </xf>
    <xf numFmtId="0" fontId="22" fillId="0" borderId="21" xfId="0" applyNumberFormat="1" applyFont="1" applyFill="1" applyBorder="1" applyAlignment="1">
      <alignment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4"/>
  <sheetViews>
    <sheetView tabSelected="1" view="pageBreakPreview" zoomScale="80" zoomScaleSheetLayoutView="80" zoomScalePageLayoutView="0" workbookViewId="0" topLeftCell="A1">
      <selection activeCell="ED33" sqref="ED33:FE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6.75390625" style="1" customWidth="1"/>
    <col min="42" max="61" width="0.875" style="1" customWidth="1"/>
    <col min="62" max="62" width="8.25390625" style="1" customWidth="1"/>
    <col min="63" max="79" width="0.875" style="1" customWidth="1"/>
    <col min="80" max="80" width="8.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</row>
    <row r="5" spans="86:145" s="8" customFormat="1" ht="15.75">
      <c r="CH5" s="11" t="s">
        <v>14</v>
      </c>
      <c r="CI5" s="39" t="s">
        <v>15</v>
      </c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40" t="s">
        <v>0</v>
      </c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</row>
    <row r="7" spans="69:102" s="8" customFormat="1" ht="15" customHeight="1">
      <c r="BQ7" s="11" t="s">
        <v>35</v>
      </c>
      <c r="BR7" s="42" t="s">
        <v>16</v>
      </c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8">
        <v>20</v>
      </c>
      <c r="CK7" s="48"/>
      <c r="CL7" s="48"/>
      <c r="CM7" s="48"/>
      <c r="CN7" s="46" t="s">
        <v>49</v>
      </c>
      <c r="CO7" s="46"/>
      <c r="CP7" s="46"/>
      <c r="CQ7" s="46"/>
      <c r="CR7" s="12" t="s">
        <v>3</v>
      </c>
      <c r="CV7" s="12"/>
      <c r="CW7" s="12"/>
      <c r="CX7" s="12"/>
    </row>
    <row r="8" spans="70:87" s="14" customFormat="1" ht="11.25">
      <c r="BR8" s="47" t="s">
        <v>2</v>
      </c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</row>
    <row r="9" spans="1:18" ht="15">
      <c r="A9" s="41" t="s">
        <v>36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s="13" customFormat="1" ht="11.25">
      <c r="A10" s="45" t="s">
        <v>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="13" customFormat="1" ht="11.25"/>
    <row r="12" spans="1:161" s="16" customFormat="1" ht="37.5" customHeight="1">
      <c r="A12" s="44" t="s">
        <v>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 t="s">
        <v>8</v>
      </c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 t="s">
        <v>9</v>
      </c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 t="s">
        <v>10</v>
      </c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 t="s">
        <v>11</v>
      </c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12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 t="s">
        <v>13</v>
      </c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</row>
    <row r="13" spans="1:161" s="5" customFormat="1" ht="12">
      <c r="A13" s="43">
        <v>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>
        <v>2</v>
      </c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>
        <v>3</v>
      </c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>
        <v>4</v>
      </c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>
        <v>5</v>
      </c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>
        <v>6</v>
      </c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>
        <v>7</v>
      </c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</row>
    <row r="14" spans="1:161" s="5" customFormat="1" ht="31.5" customHeight="1">
      <c r="A14" s="35" t="s">
        <v>17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7"/>
      <c r="V14" s="54" t="s">
        <v>18</v>
      </c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5" t="str">
        <f>V14</f>
        <v>АО "НТЭК" ТЭЦ - 1</v>
      </c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28" t="s">
        <v>51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9">
        <v>118.019</v>
      </c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>
        <f>CC14</f>
        <v>118.019</v>
      </c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4">
        <v>92.533</v>
      </c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</row>
    <row r="15" spans="1:161" s="5" customFormat="1" ht="39.75" customHeight="1">
      <c r="A15" s="35" t="s">
        <v>17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/>
      <c r="V15" s="55" t="s">
        <v>19</v>
      </c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 t="str">
        <f aca="true" t="shared" si="0" ref="AQ15:AQ33">V15</f>
        <v>ЗФ ПАО "ГМК "НН" Медный завод, Металлургический цех</v>
      </c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28" t="s">
        <v>52</v>
      </c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9">
        <v>19.387</v>
      </c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>
        <f aca="true" t="shared" si="1" ref="DB15:DB33">CC15</f>
        <v>19.387</v>
      </c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17">
        <v>40.403</v>
      </c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1"/>
    </row>
    <row r="16" spans="1:161" s="5" customFormat="1" ht="39.75" customHeight="1">
      <c r="A16" s="35" t="s">
        <v>17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55" t="s">
        <v>50</v>
      </c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 t="str">
        <f t="shared" si="0"/>
        <v>ООО "НОК" ЦОК ПЦ, ЦПиПЦиИ</v>
      </c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28" t="s">
        <v>53</v>
      </c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9">
        <v>9.722</v>
      </c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>
        <f t="shared" si="1"/>
        <v>9.722</v>
      </c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0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2"/>
    </row>
    <row r="17" spans="1:161" s="5" customFormat="1" ht="39.75" customHeight="1">
      <c r="A17" s="35" t="s">
        <v>17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56" t="s">
        <v>58</v>
      </c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8"/>
      <c r="AQ17" s="55" t="str">
        <f>V17</f>
        <v>ООО "НОК" Механический завод</v>
      </c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28" t="s">
        <v>54</v>
      </c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51">
        <v>0.145</v>
      </c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3"/>
      <c r="DB17" s="29">
        <f>CC17</f>
        <v>0.145</v>
      </c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0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2"/>
    </row>
    <row r="18" spans="1:161" s="5" customFormat="1" ht="39.75" customHeight="1">
      <c r="A18" s="35" t="s">
        <v>17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V18" s="55" t="s">
        <v>20</v>
      </c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 t="str">
        <f t="shared" si="0"/>
        <v>ООО "Медвежий ручей"</v>
      </c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28" t="s">
        <v>54</v>
      </c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9">
        <v>0.241</v>
      </c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>
        <f t="shared" si="1"/>
        <v>0.241</v>
      </c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0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2"/>
    </row>
    <row r="19" spans="1:161" s="5" customFormat="1" ht="39.75" customHeight="1">
      <c r="A19" s="35" t="s">
        <v>17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55" t="s">
        <v>60</v>
      </c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 t="str">
        <f>V19</f>
        <v>МУП МО г. Норильска "СС ПО ВПД"</v>
      </c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28" t="s">
        <v>55</v>
      </c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9">
        <v>0.007</v>
      </c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>
        <f>CC19</f>
        <v>0.007</v>
      </c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0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2"/>
    </row>
    <row r="20" spans="1:161" s="5" customFormat="1" ht="39.75" customHeight="1">
      <c r="A20" s="35" t="s">
        <v>17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  <c r="V20" s="56" t="s">
        <v>59</v>
      </c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8"/>
      <c r="AQ20" s="56" t="str">
        <f>V20</f>
        <v>ООО "Норильскникельремонт"</v>
      </c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8"/>
      <c r="BK20" s="28" t="s">
        <v>57</v>
      </c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51">
        <v>0.031</v>
      </c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3"/>
      <c r="DB20" s="29">
        <f>CC20</f>
        <v>0.031</v>
      </c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0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2"/>
    </row>
    <row r="21" spans="1:161" s="5" customFormat="1" ht="39.75" customHeight="1">
      <c r="A21" s="35" t="s">
        <v>17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/>
      <c r="V21" s="55" t="s">
        <v>21</v>
      </c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 t="str">
        <f t="shared" si="0"/>
        <v>ООО "Илан-Норильск"</v>
      </c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28" t="s">
        <v>54</v>
      </c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9">
        <v>0</v>
      </c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>
        <f t="shared" si="1"/>
        <v>0</v>
      </c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0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2"/>
    </row>
    <row r="22" spans="1:161" s="5" customFormat="1" ht="31.5" customHeight="1">
      <c r="A22" s="35" t="s">
        <v>22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/>
      <c r="V22" s="55" t="s">
        <v>23</v>
      </c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 t="str">
        <f t="shared" si="0"/>
        <v>АО "НТЭК" ТЭЦ - 2</v>
      </c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28" t="s">
        <v>51</v>
      </c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9">
        <v>81.957</v>
      </c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>
        <f t="shared" si="1"/>
        <v>81.957</v>
      </c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17">
        <v>29.174</v>
      </c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1"/>
    </row>
    <row r="23" spans="1:161" s="5" customFormat="1" ht="39.75" customHeight="1">
      <c r="A23" s="35" t="s">
        <v>22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/>
      <c r="V23" s="55" t="s">
        <v>24</v>
      </c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 t="str">
        <f t="shared" si="0"/>
        <v>ЗФ ПАО "ГМК "НН" рудник Октябрьский</v>
      </c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28" t="s">
        <v>56</v>
      </c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9">
        <v>0.002</v>
      </c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>
        <f t="shared" si="1"/>
        <v>0.002</v>
      </c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0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2"/>
    </row>
    <row r="24" spans="1:161" s="5" customFormat="1" ht="39.75" customHeight="1">
      <c r="A24" s="35" t="s">
        <v>22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/>
      <c r="V24" s="55" t="s">
        <v>25</v>
      </c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 t="str">
        <f t="shared" si="0"/>
        <v>АО "НТЭК" Котельная шахты "Скалистая"</v>
      </c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28" t="s">
        <v>53</v>
      </c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9">
        <v>4.187</v>
      </c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>
        <f t="shared" si="1"/>
        <v>4.187</v>
      </c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32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4"/>
    </row>
    <row r="25" spans="1:161" s="5" customFormat="1" ht="31.5" customHeight="1">
      <c r="A25" s="35" t="s">
        <v>26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  <c r="V25" s="55" t="s">
        <v>27</v>
      </c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 t="str">
        <f t="shared" si="0"/>
        <v>АО "НТЭК" ТЭЦ - 3, котельная № 1</v>
      </c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28" t="s">
        <v>51</v>
      </c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9">
        <v>59.625</v>
      </c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>
        <f t="shared" si="1"/>
        <v>59.625</v>
      </c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17">
        <v>112.988</v>
      </c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1"/>
    </row>
    <row r="26" spans="1:161" s="5" customFormat="1" ht="39.75" customHeight="1">
      <c r="A26" s="24" t="s">
        <v>26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55" t="s">
        <v>61</v>
      </c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 t="str">
        <f t="shared" si="0"/>
        <v>ООО "НОК" ЦМВИЭиПМ</v>
      </c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28" t="s">
        <v>54</v>
      </c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9">
        <v>0.367</v>
      </c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>
        <f t="shared" si="1"/>
        <v>0.367</v>
      </c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32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4"/>
    </row>
    <row r="27" spans="1:161" s="5" customFormat="1" ht="39.75" customHeight="1">
      <c r="A27" s="24" t="s">
        <v>26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55" t="s">
        <v>28</v>
      </c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 t="str">
        <f>V27</f>
        <v>ЗФ ПАО "ГМК "НН" НМЗ</v>
      </c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28" t="s">
        <v>52</v>
      </c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9">
        <v>20.959</v>
      </c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>
        <f>CC27</f>
        <v>20.959</v>
      </c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17">
        <v>152.012</v>
      </c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1"/>
    </row>
    <row r="28" spans="1:161" s="5" customFormat="1" ht="39.75" customHeight="1">
      <c r="A28" s="24" t="s">
        <v>26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55" t="s">
        <v>62</v>
      </c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 t="str">
        <f t="shared" si="0"/>
        <v>ООО "НОК" ЦОТППиП</v>
      </c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28" t="s">
        <v>57</v>
      </c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9">
        <v>0.009</v>
      </c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>
        <f t="shared" si="1"/>
        <v>0.009</v>
      </c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32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4"/>
    </row>
    <row r="29" spans="1:161" s="5" customFormat="1" ht="39.75" customHeight="1">
      <c r="A29" s="24" t="s">
        <v>29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55" t="s">
        <v>30</v>
      </c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 t="str">
        <f t="shared" si="0"/>
        <v>АО "НТЭК" Котельная
 № 7, котельная "Дукла"</v>
      </c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28" t="s">
        <v>53</v>
      </c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9">
        <v>8.548</v>
      </c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>
        <f t="shared" si="1"/>
        <v>8.548</v>
      </c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17">
        <v>11.92</v>
      </c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9"/>
    </row>
    <row r="30" spans="1:161" s="5" customFormat="1" ht="39.75" customHeight="1">
      <c r="A30" s="24" t="s">
        <v>29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55" t="s">
        <v>33</v>
      </c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 t="str">
        <f>V30</f>
        <v>АО "НТЭК" БМК ЗАО "ТТК"</v>
      </c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28" t="s">
        <v>57</v>
      </c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9">
        <v>0.164</v>
      </c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>
        <f>CC30</f>
        <v>0.164</v>
      </c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49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22"/>
    </row>
    <row r="31" spans="1:161" s="5" customFormat="1" ht="39.75" customHeight="1">
      <c r="A31" s="24" t="s">
        <v>29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55" t="s">
        <v>32</v>
      </c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 t="str">
        <f>V31</f>
        <v>АО "Таймыргеофизика"</v>
      </c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28" t="s">
        <v>57</v>
      </c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9">
        <v>0.08</v>
      </c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>
        <f>CC31</f>
        <v>0.08</v>
      </c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49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22"/>
    </row>
    <row r="32" spans="1:161" s="5" customFormat="1" ht="39.75" customHeight="1">
      <c r="A32" s="24" t="s">
        <v>29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55" t="s">
        <v>31</v>
      </c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 t="str">
        <f t="shared" si="0"/>
        <v>АО "Таймырбыт"</v>
      </c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28" t="s">
        <v>57</v>
      </c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9">
        <v>0.12</v>
      </c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>
        <f t="shared" si="1"/>
        <v>0.12</v>
      </c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0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2"/>
    </row>
    <row r="33" spans="1:161" s="5" customFormat="1" ht="39.75" customHeight="1">
      <c r="A33" s="24" t="s">
        <v>48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55" t="s">
        <v>34</v>
      </c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 t="str">
        <f t="shared" si="0"/>
        <v>АО "НТЭК" Котельная аэропорта Алыкель</v>
      </c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28" t="s">
        <v>54</v>
      </c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9">
        <v>0.342</v>
      </c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>
        <f t="shared" si="1"/>
        <v>0.342</v>
      </c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3">
        <v>0.402</v>
      </c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</row>
    <row r="34" spans="1:161" s="15" customFormat="1" ht="27" customHeight="1">
      <c r="A34" s="24" t="s">
        <v>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9">
        <f>SUM(CC14:DA33)</f>
        <v>323.9120000000001</v>
      </c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>
        <f>SUM(DB14:EC33)</f>
        <v>323.9120000000001</v>
      </c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4">
        <f>SUM(ED14:FE33)</f>
        <v>439.432</v>
      </c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</row>
  </sheetData>
  <sheetProtection/>
  <mergeCells count="157">
    <mergeCell ref="DB20:EC20"/>
    <mergeCell ref="A20:U20"/>
    <mergeCell ref="V20:AP20"/>
    <mergeCell ref="AQ20:BJ20"/>
    <mergeCell ref="BK20:CB20"/>
    <mergeCell ref="CC20:DA20"/>
    <mergeCell ref="A17:U17"/>
    <mergeCell ref="V17:AP17"/>
    <mergeCell ref="AQ17:BJ17"/>
    <mergeCell ref="BK17:CB17"/>
    <mergeCell ref="CC17:DA17"/>
    <mergeCell ref="DB17:EC17"/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CJ7:CM7"/>
    <mergeCell ref="AQ13:BJ13"/>
    <mergeCell ref="BK13:CB13"/>
    <mergeCell ref="CC12:DA12"/>
    <mergeCell ref="A10:R10"/>
    <mergeCell ref="A12:U12"/>
    <mergeCell ref="V12:AP12"/>
    <mergeCell ref="AQ12:BJ12"/>
    <mergeCell ref="A13:U13"/>
    <mergeCell ref="A14:U14"/>
    <mergeCell ref="V14:AP14"/>
    <mergeCell ref="AQ14:BJ14"/>
    <mergeCell ref="BK14:CB14"/>
    <mergeCell ref="A4:FE4"/>
    <mergeCell ref="CI5:EO5"/>
    <mergeCell ref="CI6:EO6"/>
    <mergeCell ref="A9:R9"/>
    <mergeCell ref="BR7:CI7"/>
    <mergeCell ref="V13:AP13"/>
    <mergeCell ref="ED15:FE21"/>
    <mergeCell ref="A16:U16"/>
    <mergeCell ref="V16:AP16"/>
    <mergeCell ref="CC14:DA14"/>
    <mergeCell ref="DB14:EC14"/>
    <mergeCell ref="ED14:FE14"/>
    <mergeCell ref="CC15:DA15"/>
    <mergeCell ref="DB15:EC15"/>
    <mergeCell ref="A15:U15"/>
    <mergeCell ref="V15:AP15"/>
    <mergeCell ref="AQ15:BJ15"/>
    <mergeCell ref="BK15:CB15"/>
    <mergeCell ref="AQ16:BJ16"/>
    <mergeCell ref="BK16:CB16"/>
    <mergeCell ref="CC16:DA16"/>
    <mergeCell ref="DB16:EC16"/>
    <mergeCell ref="A18:U18"/>
    <mergeCell ref="V18:AP18"/>
    <mergeCell ref="AQ18:BJ18"/>
    <mergeCell ref="BK18:CB18"/>
    <mergeCell ref="CC18:DA18"/>
    <mergeCell ref="DB18:EC18"/>
    <mergeCell ref="A21:U21"/>
    <mergeCell ref="V21:AP21"/>
    <mergeCell ref="AQ21:BJ21"/>
    <mergeCell ref="BK21:CB21"/>
    <mergeCell ref="CC21:DA21"/>
    <mergeCell ref="DB21:EC21"/>
    <mergeCell ref="A19:U19"/>
    <mergeCell ref="V19:AP19"/>
    <mergeCell ref="AQ19:BJ19"/>
    <mergeCell ref="BK19:CB19"/>
    <mergeCell ref="CC19:DA19"/>
    <mergeCell ref="DB19:EC19"/>
    <mergeCell ref="A22:U22"/>
    <mergeCell ref="V22:AP22"/>
    <mergeCell ref="AQ22:BJ22"/>
    <mergeCell ref="BK22:CB22"/>
    <mergeCell ref="CC22:DA22"/>
    <mergeCell ref="DB22:EC22"/>
    <mergeCell ref="ED22:FE24"/>
    <mergeCell ref="A23:U23"/>
    <mergeCell ref="V23:AP23"/>
    <mergeCell ref="AQ23:BJ23"/>
    <mergeCell ref="BK23:CB23"/>
    <mergeCell ref="CC23:DA23"/>
    <mergeCell ref="DB23:EC23"/>
    <mergeCell ref="A24:U24"/>
    <mergeCell ref="V24:AP24"/>
    <mergeCell ref="AQ24:BJ24"/>
    <mergeCell ref="BK24:CB24"/>
    <mergeCell ref="CC24:DA24"/>
    <mergeCell ref="DB24:EC24"/>
    <mergeCell ref="A25:U25"/>
    <mergeCell ref="V25:AP25"/>
    <mergeCell ref="AQ25:BJ25"/>
    <mergeCell ref="BK25:CB25"/>
    <mergeCell ref="CC25:DA25"/>
    <mergeCell ref="DB25:EC25"/>
    <mergeCell ref="ED25:FE26"/>
    <mergeCell ref="A26:U26"/>
    <mergeCell ref="V26:AP26"/>
    <mergeCell ref="AQ26:BJ26"/>
    <mergeCell ref="BK26:CB26"/>
    <mergeCell ref="CC26:DA26"/>
    <mergeCell ref="DB26:EC26"/>
    <mergeCell ref="A27:U27"/>
    <mergeCell ref="V27:AP27"/>
    <mergeCell ref="AQ27:BJ27"/>
    <mergeCell ref="BK27:CB27"/>
    <mergeCell ref="CC27:DA27"/>
    <mergeCell ref="DB27:EC27"/>
    <mergeCell ref="BK29:CB29"/>
    <mergeCell ref="CC29:DA29"/>
    <mergeCell ref="DB29:EC29"/>
    <mergeCell ref="ED27:FE28"/>
    <mergeCell ref="A28:U28"/>
    <mergeCell ref="V28:AP28"/>
    <mergeCell ref="AQ28:BJ28"/>
    <mergeCell ref="BK28:CB28"/>
    <mergeCell ref="CC28:DA28"/>
    <mergeCell ref="DB28:EC28"/>
    <mergeCell ref="A31:U31"/>
    <mergeCell ref="V31:AP31"/>
    <mergeCell ref="AQ31:BJ31"/>
    <mergeCell ref="A29:U29"/>
    <mergeCell ref="V29:AP29"/>
    <mergeCell ref="AQ29:BJ29"/>
    <mergeCell ref="A32:U32"/>
    <mergeCell ref="V32:AP32"/>
    <mergeCell ref="AQ32:BJ32"/>
    <mergeCell ref="BK32:CB32"/>
    <mergeCell ref="CC32:DA32"/>
    <mergeCell ref="DB32:EC32"/>
    <mergeCell ref="BK31:CB31"/>
    <mergeCell ref="CC31:DA31"/>
    <mergeCell ref="DB31:EC31"/>
    <mergeCell ref="A30:U30"/>
    <mergeCell ref="V30:AP30"/>
    <mergeCell ref="AQ30:BJ30"/>
    <mergeCell ref="BK30:CB30"/>
    <mergeCell ref="CC30:DA30"/>
    <mergeCell ref="DB30:EC30"/>
    <mergeCell ref="V33:AP33"/>
    <mergeCell ref="AQ33:BJ33"/>
    <mergeCell ref="BK33:CB33"/>
    <mergeCell ref="CC33:DA33"/>
    <mergeCell ref="DB33:EC33"/>
    <mergeCell ref="ED29:FE32"/>
    <mergeCell ref="ED33:FE33"/>
    <mergeCell ref="ED34:FE34"/>
    <mergeCell ref="A34:U34"/>
    <mergeCell ref="V34:AP34"/>
    <mergeCell ref="AQ34:BJ34"/>
    <mergeCell ref="BK34:CB34"/>
    <mergeCell ref="CC34:DA34"/>
    <mergeCell ref="DB34:EC34"/>
    <mergeCell ref="A33:U3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E34"/>
  <sheetViews>
    <sheetView view="pageBreakPreview" zoomScale="90" zoomScaleSheetLayoutView="90" zoomScalePageLayoutView="0" workbookViewId="0" topLeftCell="AB1">
      <selection activeCell="ED33" sqref="ED33:FE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28" width="0.875" style="1" customWidth="1"/>
    <col min="29" max="29" width="2.00390625" style="1" customWidth="1"/>
    <col min="30" max="40" width="0.875" style="1" customWidth="1"/>
    <col min="41" max="41" width="6.75390625" style="1" customWidth="1"/>
    <col min="42" max="52" width="0.875" style="1" customWidth="1"/>
    <col min="53" max="53" width="2.375" style="1" customWidth="1"/>
    <col min="54" max="61" width="0.875" style="1" customWidth="1"/>
    <col min="62" max="62" width="8.25390625" style="1" customWidth="1"/>
    <col min="63" max="79" width="0.875" style="1" customWidth="1"/>
    <col min="80" max="80" width="8.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</row>
    <row r="5" spans="86:145" s="8" customFormat="1" ht="15.75">
      <c r="CH5" s="11" t="s">
        <v>14</v>
      </c>
      <c r="CI5" s="39" t="s">
        <v>15</v>
      </c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47" t="s">
        <v>0</v>
      </c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</row>
    <row r="7" spans="69:102" s="8" customFormat="1" ht="15" customHeight="1">
      <c r="BQ7" s="11" t="s">
        <v>35</v>
      </c>
      <c r="BR7" s="42" t="s">
        <v>45</v>
      </c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8">
        <v>20</v>
      </c>
      <c r="CK7" s="48"/>
      <c r="CL7" s="48"/>
      <c r="CM7" s="48"/>
      <c r="CN7" s="46" t="s">
        <v>49</v>
      </c>
      <c r="CO7" s="46"/>
      <c r="CP7" s="46"/>
      <c r="CQ7" s="46"/>
      <c r="CR7" s="12" t="s">
        <v>3</v>
      </c>
      <c r="CV7" s="12"/>
      <c r="CW7" s="12"/>
      <c r="CX7" s="12"/>
    </row>
    <row r="8" spans="70:87" s="14" customFormat="1" ht="11.25">
      <c r="BR8" s="47" t="s">
        <v>2</v>
      </c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</row>
    <row r="9" spans="1:18" ht="15">
      <c r="A9" s="41" t="s">
        <v>36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s="13" customFormat="1" ht="11.25">
      <c r="A10" s="45" t="s">
        <v>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="13" customFormat="1" ht="11.25"/>
    <row r="12" spans="1:161" s="16" customFormat="1" ht="37.5" customHeight="1">
      <c r="A12" s="44" t="s">
        <v>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 t="s">
        <v>8</v>
      </c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 t="s">
        <v>9</v>
      </c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 t="s">
        <v>10</v>
      </c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 t="s">
        <v>11</v>
      </c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12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 t="s">
        <v>13</v>
      </c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</row>
    <row r="13" spans="1:161" s="5" customFormat="1" ht="12">
      <c r="A13" s="43">
        <v>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>
        <v>2</v>
      </c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>
        <v>3</v>
      </c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>
        <v>4</v>
      </c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>
        <v>5</v>
      </c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>
        <v>6</v>
      </c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>
        <v>7</v>
      </c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</row>
    <row r="14" spans="1:161" s="5" customFormat="1" ht="31.5" customHeight="1">
      <c r="A14" s="35" t="s">
        <v>17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7"/>
      <c r="V14" s="54" t="s">
        <v>18</v>
      </c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5" t="str">
        <f>V14</f>
        <v>АО "НТЭК" ТЭЦ - 1</v>
      </c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28" t="s">
        <v>51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9">
        <v>84.303</v>
      </c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>
        <f>CC14</f>
        <v>84.303</v>
      </c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4">
        <v>126.249</v>
      </c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</row>
    <row r="15" spans="1:161" s="5" customFormat="1" ht="36.75" customHeight="1">
      <c r="A15" s="35" t="s">
        <v>17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/>
      <c r="V15" s="55" t="s">
        <v>19</v>
      </c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 t="str">
        <f aca="true" t="shared" si="0" ref="AQ15:AQ33">V15</f>
        <v>ЗФ ПАО "ГМК "НН" Медный завод, Металлургический цех</v>
      </c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28" t="s">
        <v>52</v>
      </c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9">
        <v>17.362</v>
      </c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>
        <f aca="true" t="shared" si="1" ref="DB15:DB33">CC15</f>
        <v>17.362</v>
      </c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17">
        <v>42.644</v>
      </c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1"/>
    </row>
    <row r="16" spans="1:161" s="5" customFormat="1" ht="36.75" customHeight="1">
      <c r="A16" s="35" t="s">
        <v>17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55" t="s">
        <v>50</v>
      </c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 t="str">
        <f t="shared" si="0"/>
        <v>ООО "НОК" ЦОК ПЦ, ЦПиПЦиИ</v>
      </c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28" t="s">
        <v>53</v>
      </c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9">
        <v>9.443</v>
      </c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>
        <f t="shared" si="1"/>
        <v>9.443</v>
      </c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0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2"/>
    </row>
    <row r="17" spans="1:161" s="5" customFormat="1" ht="36.75" customHeight="1">
      <c r="A17" s="35" t="s">
        <v>17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56" t="s">
        <v>58</v>
      </c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8"/>
      <c r="AQ17" s="55" t="str">
        <f t="shared" si="0"/>
        <v>ООО "НОК" Механический завод</v>
      </c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28" t="s">
        <v>54</v>
      </c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51">
        <v>0.184</v>
      </c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3"/>
      <c r="DB17" s="29">
        <f t="shared" si="1"/>
        <v>0.184</v>
      </c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0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2"/>
    </row>
    <row r="18" spans="1:161" s="5" customFormat="1" ht="36.75" customHeight="1">
      <c r="A18" s="35" t="s">
        <v>17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V18" s="55" t="s">
        <v>20</v>
      </c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 t="str">
        <f t="shared" si="0"/>
        <v>ООО "Медвежий ручей"</v>
      </c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28" t="s">
        <v>54</v>
      </c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9">
        <v>0.241</v>
      </c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>
        <f t="shared" si="1"/>
        <v>0.241</v>
      </c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0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2"/>
    </row>
    <row r="19" spans="1:161" s="5" customFormat="1" ht="36.75" customHeight="1">
      <c r="A19" s="35" t="s">
        <v>17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55" t="s">
        <v>60</v>
      </c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 t="str">
        <f>V19</f>
        <v>МУП МО г. Норильска "СС ПО ВПД"</v>
      </c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28" t="s">
        <v>55</v>
      </c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9">
        <v>0.006</v>
      </c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>
        <f>CC19</f>
        <v>0.006</v>
      </c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0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2"/>
    </row>
    <row r="20" spans="1:161" s="5" customFormat="1" ht="36.75" customHeight="1">
      <c r="A20" s="35" t="s">
        <v>17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  <c r="V20" s="56" t="s">
        <v>59</v>
      </c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8"/>
      <c r="AQ20" s="56" t="str">
        <f>V20</f>
        <v>ООО "Норильскникельремонт"</v>
      </c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8"/>
      <c r="BK20" s="28" t="s">
        <v>57</v>
      </c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51">
        <v>0.031</v>
      </c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3"/>
      <c r="DB20" s="29">
        <f>CC20</f>
        <v>0.031</v>
      </c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0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2"/>
    </row>
    <row r="21" spans="1:161" s="5" customFormat="1" ht="36.75" customHeight="1">
      <c r="A21" s="35" t="s">
        <v>17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/>
      <c r="V21" s="55" t="s">
        <v>21</v>
      </c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 t="str">
        <f t="shared" si="0"/>
        <v>ООО "Илан-Норильск"</v>
      </c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28" t="s">
        <v>54</v>
      </c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9">
        <v>0.025</v>
      </c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>
        <f t="shared" si="1"/>
        <v>0.025</v>
      </c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0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2"/>
    </row>
    <row r="22" spans="1:161" s="5" customFormat="1" ht="31.5" customHeight="1">
      <c r="A22" s="35" t="s">
        <v>22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/>
      <c r="V22" s="55" t="s">
        <v>23</v>
      </c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 t="str">
        <f t="shared" si="0"/>
        <v>АО "НТЭК" ТЭЦ - 2</v>
      </c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28" t="s">
        <v>51</v>
      </c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9">
        <v>68.247</v>
      </c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>
        <f t="shared" si="1"/>
        <v>68.247</v>
      </c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17">
        <v>47.072</v>
      </c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1"/>
    </row>
    <row r="23" spans="1:161" s="5" customFormat="1" ht="36.75" customHeight="1">
      <c r="A23" s="35" t="s">
        <v>22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/>
      <c r="V23" s="55" t="s">
        <v>24</v>
      </c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 t="str">
        <f t="shared" si="0"/>
        <v>ЗФ ПАО "ГМК "НН" рудник Октябрьский</v>
      </c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28" t="s">
        <v>56</v>
      </c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9">
        <v>0.001</v>
      </c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>
        <f t="shared" si="1"/>
        <v>0.001</v>
      </c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0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2"/>
    </row>
    <row r="24" spans="1:161" s="5" customFormat="1" ht="36.75" customHeight="1">
      <c r="A24" s="35" t="s">
        <v>22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/>
      <c r="V24" s="55" t="s">
        <v>25</v>
      </c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 t="str">
        <f t="shared" si="0"/>
        <v>АО "НТЭК" Котельная шахты "Скалистая"</v>
      </c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28" t="s">
        <v>53</v>
      </c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9">
        <v>0</v>
      </c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>
        <f t="shared" si="1"/>
        <v>0</v>
      </c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32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4"/>
    </row>
    <row r="25" spans="1:161" s="5" customFormat="1" ht="31.5" customHeight="1">
      <c r="A25" s="35" t="s">
        <v>26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  <c r="V25" s="55" t="s">
        <v>27</v>
      </c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 t="str">
        <f t="shared" si="0"/>
        <v>АО "НТЭК" ТЭЦ - 3, котельная № 1</v>
      </c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28" t="s">
        <v>51</v>
      </c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9">
        <v>46.687</v>
      </c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>
        <f t="shared" si="1"/>
        <v>46.687</v>
      </c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17">
        <v>126.282</v>
      </c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1"/>
    </row>
    <row r="26" spans="1:161" s="5" customFormat="1" ht="36.75" customHeight="1">
      <c r="A26" s="24" t="s">
        <v>26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55" t="s">
        <v>61</v>
      </c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 t="str">
        <f t="shared" si="0"/>
        <v>ООО "НОК" ЦМВИЭиПМ</v>
      </c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28" t="s">
        <v>54</v>
      </c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9">
        <v>0.011</v>
      </c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>
        <f t="shared" si="1"/>
        <v>0.011</v>
      </c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32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4"/>
    </row>
    <row r="27" spans="1:161" s="5" customFormat="1" ht="36.75" customHeight="1">
      <c r="A27" s="24" t="s">
        <v>26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55" t="s">
        <v>28</v>
      </c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 t="str">
        <f>V27</f>
        <v>ЗФ ПАО "ГМК "НН" НМЗ</v>
      </c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28" t="s">
        <v>52</v>
      </c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9">
        <v>22.955</v>
      </c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>
        <f>CC27</f>
        <v>22.955</v>
      </c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17">
        <v>150.013</v>
      </c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1"/>
    </row>
    <row r="28" spans="1:161" s="5" customFormat="1" ht="36.75" customHeight="1">
      <c r="A28" s="24" t="s">
        <v>26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55" t="s">
        <v>62</v>
      </c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 t="str">
        <f t="shared" si="0"/>
        <v>ООО "НОК" ЦОТППиП</v>
      </c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28" t="s">
        <v>57</v>
      </c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9">
        <v>0.012</v>
      </c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>
        <f t="shared" si="1"/>
        <v>0.012</v>
      </c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32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4"/>
    </row>
    <row r="29" spans="1:161" s="5" customFormat="1" ht="36.75" customHeight="1">
      <c r="A29" s="24" t="s">
        <v>29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55" t="s">
        <v>30</v>
      </c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 t="str">
        <f t="shared" si="0"/>
        <v>АО "НТЭК" Котельная
 № 7, котельная "Дукла"</v>
      </c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28" t="s">
        <v>53</v>
      </c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9">
        <v>5.192</v>
      </c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>
        <f t="shared" si="1"/>
        <v>5.192</v>
      </c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17">
        <v>15.38</v>
      </c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9"/>
    </row>
    <row r="30" spans="1:161" s="5" customFormat="1" ht="36.75" customHeight="1">
      <c r="A30" s="24" t="s">
        <v>29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55" t="s">
        <v>33</v>
      </c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 t="str">
        <f>V30</f>
        <v>АО "НТЭК" БМК ЗАО "ТТК"</v>
      </c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28" t="s">
        <v>57</v>
      </c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9">
        <v>0.105</v>
      </c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>
        <f>CC30</f>
        <v>0.105</v>
      </c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49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22"/>
    </row>
    <row r="31" spans="1:161" s="5" customFormat="1" ht="36.75" customHeight="1">
      <c r="A31" s="24" t="s">
        <v>29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55" t="s">
        <v>32</v>
      </c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 t="str">
        <f>V31</f>
        <v>АО "Таймыргеофизика"</v>
      </c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28" t="s">
        <v>57</v>
      </c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9">
        <v>0.06</v>
      </c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>
        <f>CC31</f>
        <v>0.06</v>
      </c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49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22"/>
    </row>
    <row r="32" spans="1:161" s="5" customFormat="1" ht="36.75" customHeight="1">
      <c r="A32" s="24" t="s">
        <v>29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55" t="s">
        <v>31</v>
      </c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 t="str">
        <f t="shared" si="0"/>
        <v>АО "Таймырбыт"</v>
      </c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28" t="s">
        <v>57</v>
      </c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9">
        <v>0.095</v>
      </c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>
        <f t="shared" si="1"/>
        <v>0.095</v>
      </c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0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2"/>
    </row>
    <row r="33" spans="1:161" s="15" customFormat="1" ht="36.75" customHeight="1">
      <c r="A33" s="24" t="s">
        <v>48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55" t="s">
        <v>34</v>
      </c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 t="str">
        <f t="shared" si="0"/>
        <v>АО "НТЭК" Котельная аэропорта Алыкель</v>
      </c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28" t="s">
        <v>54</v>
      </c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9">
        <v>0.231</v>
      </c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>
        <f t="shared" si="1"/>
        <v>0.231</v>
      </c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3">
        <v>0.513</v>
      </c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</row>
    <row r="34" spans="1:161" ht="27" customHeight="1">
      <c r="A34" s="24" t="s">
        <v>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9">
        <f>SUM(CC14:DA33)</f>
        <v>255.19099999999997</v>
      </c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>
        <f>SUM(DB14:EC33)</f>
        <v>255.19099999999997</v>
      </c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4">
        <f>SUM(ED14:FE33)</f>
        <v>508.15299999999996</v>
      </c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</row>
  </sheetData>
  <sheetProtection/>
  <mergeCells count="157">
    <mergeCell ref="ED34:FE34"/>
    <mergeCell ref="ED15:FE21"/>
    <mergeCell ref="ED22:FE24"/>
    <mergeCell ref="ED27:FE28"/>
    <mergeCell ref="ED29:FE32"/>
    <mergeCell ref="A34:U34"/>
    <mergeCell ref="V34:AP34"/>
    <mergeCell ref="AQ34:BJ34"/>
    <mergeCell ref="BK34:CB34"/>
    <mergeCell ref="CC34:DA34"/>
    <mergeCell ref="DB34:EC34"/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15:U15"/>
    <mergeCell ref="V15:AP15"/>
    <mergeCell ref="AQ15:BJ15"/>
    <mergeCell ref="BK15:CB15"/>
    <mergeCell ref="CC15:DA15"/>
    <mergeCell ref="DB15:EC15"/>
    <mergeCell ref="A16:U16"/>
    <mergeCell ref="V16:AP16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A18:U18"/>
    <mergeCell ref="V18:AP18"/>
    <mergeCell ref="AQ18:BJ18"/>
    <mergeCell ref="BK18:CB18"/>
    <mergeCell ref="CC18:DA18"/>
    <mergeCell ref="DB18:EC18"/>
    <mergeCell ref="A19:U19"/>
    <mergeCell ref="V19:AP19"/>
    <mergeCell ref="AQ19:BJ19"/>
    <mergeCell ref="BK19:CB19"/>
    <mergeCell ref="CC19:DA19"/>
    <mergeCell ref="DB19:EC19"/>
    <mergeCell ref="A20:U20"/>
    <mergeCell ref="V20:AP20"/>
    <mergeCell ref="AQ20:BJ20"/>
    <mergeCell ref="BK20:CB20"/>
    <mergeCell ref="CC20:DA20"/>
    <mergeCell ref="DB20:EC20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A24:U24"/>
    <mergeCell ref="V24:AP24"/>
    <mergeCell ref="AQ24:BJ24"/>
    <mergeCell ref="BK24:CB24"/>
    <mergeCell ref="CC24:DA24"/>
    <mergeCell ref="DB24:EC24"/>
    <mergeCell ref="A25:U25"/>
    <mergeCell ref="V25:AP25"/>
    <mergeCell ref="AQ25:BJ25"/>
    <mergeCell ref="BK25:CB25"/>
    <mergeCell ref="CC25:DA25"/>
    <mergeCell ref="DB25:EC25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A29:U29"/>
    <mergeCell ref="V29:AP29"/>
    <mergeCell ref="AQ29:BJ29"/>
    <mergeCell ref="A27:U27"/>
    <mergeCell ref="V27:AP27"/>
    <mergeCell ref="AQ27:BJ27"/>
    <mergeCell ref="A28:U28"/>
    <mergeCell ref="V28:AP28"/>
    <mergeCell ref="AQ28:BJ28"/>
    <mergeCell ref="BK28:CB28"/>
    <mergeCell ref="CC28:DA28"/>
    <mergeCell ref="DB28:EC28"/>
    <mergeCell ref="DB31:EC31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V32:AP32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ED33:FE33"/>
    <mergeCell ref="A33:U33"/>
    <mergeCell ref="V33:AP33"/>
    <mergeCell ref="AQ33:BJ33"/>
    <mergeCell ref="BK33:CB33"/>
    <mergeCell ref="CC33:DA33"/>
    <mergeCell ref="DB33:EC33"/>
    <mergeCell ref="A32:U32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E34"/>
  <sheetViews>
    <sheetView view="pageBreakPreview" zoomScale="90" zoomScaleSheetLayoutView="90" zoomScalePageLayoutView="0" workbookViewId="0" topLeftCell="X26">
      <selection activeCell="ED33" sqref="ED33:FE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6.75390625" style="1" customWidth="1"/>
    <col min="42" max="61" width="0.875" style="1" customWidth="1"/>
    <col min="62" max="62" width="8.25390625" style="1" customWidth="1"/>
    <col min="63" max="79" width="0.875" style="1" customWidth="1"/>
    <col min="80" max="80" width="8.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</row>
    <row r="5" spans="86:145" s="8" customFormat="1" ht="15.75">
      <c r="CH5" s="11" t="s">
        <v>14</v>
      </c>
      <c r="CI5" s="39" t="s">
        <v>15</v>
      </c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47" t="s">
        <v>0</v>
      </c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</row>
    <row r="7" spans="69:102" s="8" customFormat="1" ht="15" customHeight="1">
      <c r="BQ7" s="11" t="s">
        <v>35</v>
      </c>
      <c r="BR7" s="42" t="s">
        <v>46</v>
      </c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8">
        <v>20</v>
      </c>
      <c r="CK7" s="48"/>
      <c r="CL7" s="48"/>
      <c r="CM7" s="48"/>
      <c r="CN7" s="46" t="s">
        <v>49</v>
      </c>
      <c r="CO7" s="46"/>
      <c r="CP7" s="46"/>
      <c r="CQ7" s="46"/>
      <c r="CR7" s="12" t="s">
        <v>3</v>
      </c>
      <c r="CV7" s="12"/>
      <c r="CW7" s="12"/>
      <c r="CX7" s="12"/>
    </row>
    <row r="8" spans="70:87" s="14" customFormat="1" ht="11.25">
      <c r="BR8" s="47" t="s">
        <v>2</v>
      </c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</row>
    <row r="9" spans="1:18" ht="15">
      <c r="A9" s="41" t="s">
        <v>36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s="13" customFormat="1" ht="11.25">
      <c r="A10" s="45" t="s">
        <v>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="13" customFormat="1" ht="11.25"/>
    <row r="12" spans="1:161" s="16" customFormat="1" ht="37.5" customHeight="1">
      <c r="A12" s="44" t="s">
        <v>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 t="s">
        <v>8</v>
      </c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 t="s">
        <v>9</v>
      </c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 t="s">
        <v>10</v>
      </c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 t="s">
        <v>11</v>
      </c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12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 t="s">
        <v>13</v>
      </c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</row>
    <row r="13" spans="1:161" s="5" customFormat="1" ht="12">
      <c r="A13" s="43">
        <v>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>
        <v>2</v>
      </c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>
        <v>3</v>
      </c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>
        <v>4</v>
      </c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>
        <v>5</v>
      </c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>
        <v>6</v>
      </c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>
        <v>7</v>
      </c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</row>
    <row r="14" spans="1:161" s="5" customFormat="1" ht="31.5" customHeight="1">
      <c r="A14" s="35" t="s">
        <v>17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7"/>
      <c r="V14" s="54" t="s">
        <v>18</v>
      </c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5" t="str">
        <f>V14</f>
        <v>АО "НТЭК" ТЭЦ - 1</v>
      </c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28" t="s">
        <v>51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9">
        <v>99.907</v>
      </c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>
        <f>CC14</f>
        <v>99.907</v>
      </c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4">
        <v>103.853</v>
      </c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</row>
    <row r="15" spans="1:161" s="5" customFormat="1" ht="39" customHeight="1">
      <c r="A15" s="35" t="s">
        <v>17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/>
      <c r="V15" s="55" t="s">
        <v>19</v>
      </c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 t="str">
        <f aca="true" t="shared" si="0" ref="AQ15:AQ33">V15</f>
        <v>ЗФ ПАО "ГМК "НН" Медный завод, Металлургический цех</v>
      </c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28" t="s">
        <v>52</v>
      </c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9">
        <v>18.753</v>
      </c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>
        <f aca="true" t="shared" si="1" ref="DB15:DB33">CC15</f>
        <v>18.753</v>
      </c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17">
        <v>39.368</v>
      </c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1"/>
    </row>
    <row r="16" spans="1:161" s="5" customFormat="1" ht="39" customHeight="1">
      <c r="A16" s="35" t="s">
        <v>17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55" t="s">
        <v>50</v>
      </c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 t="str">
        <f t="shared" si="0"/>
        <v>ООО "НОК" ЦОК ПЦ, ЦПиПЦиИ</v>
      </c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28" t="s">
        <v>53</v>
      </c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9">
        <v>9.123</v>
      </c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>
        <f t="shared" si="1"/>
        <v>9.123</v>
      </c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0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2"/>
    </row>
    <row r="17" spans="1:161" s="5" customFormat="1" ht="39" customHeight="1">
      <c r="A17" s="35" t="s">
        <v>17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56" t="s">
        <v>58</v>
      </c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8"/>
      <c r="AQ17" s="55" t="str">
        <f t="shared" si="0"/>
        <v>ООО "НОК" Механический завод</v>
      </c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28" t="s">
        <v>54</v>
      </c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51">
        <v>0.168</v>
      </c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3"/>
      <c r="DB17" s="29">
        <f t="shared" si="1"/>
        <v>0.168</v>
      </c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0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2"/>
    </row>
    <row r="18" spans="1:161" s="5" customFormat="1" ht="39" customHeight="1">
      <c r="A18" s="35" t="s">
        <v>17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V18" s="55" t="s">
        <v>20</v>
      </c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 t="str">
        <f t="shared" si="0"/>
        <v>ООО "Медвежий ручей"</v>
      </c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28" t="s">
        <v>54</v>
      </c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9">
        <v>0.232</v>
      </c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>
        <f t="shared" si="1"/>
        <v>0.232</v>
      </c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0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2"/>
    </row>
    <row r="19" spans="1:161" s="5" customFormat="1" ht="39" customHeight="1">
      <c r="A19" s="35" t="s">
        <v>17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55" t="s">
        <v>60</v>
      </c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 t="str">
        <f>V19</f>
        <v>МУП МО г. Норильска "СС ПО ВПД"</v>
      </c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28" t="s">
        <v>55</v>
      </c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9">
        <v>0.005</v>
      </c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>
        <f>CC19</f>
        <v>0.005</v>
      </c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0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2"/>
    </row>
    <row r="20" spans="1:161" s="5" customFormat="1" ht="39" customHeight="1">
      <c r="A20" s="35" t="s">
        <v>17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  <c r="V20" s="56" t="s">
        <v>59</v>
      </c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8"/>
      <c r="AQ20" s="56" t="str">
        <f>V20</f>
        <v>ООО "Норильскникельремонт"</v>
      </c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8"/>
      <c r="BK20" s="28" t="s">
        <v>57</v>
      </c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51">
        <v>0.031</v>
      </c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3"/>
      <c r="DB20" s="29">
        <f>CC20</f>
        <v>0.031</v>
      </c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0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2"/>
    </row>
    <row r="21" spans="1:161" s="5" customFormat="1" ht="39" customHeight="1">
      <c r="A21" s="35" t="s">
        <v>17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/>
      <c r="V21" s="55" t="s">
        <v>21</v>
      </c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 t="str">
        <f t="shared" si="0"/>
        <v>ООО "Илан-Норильск"</v>
      </c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28" t="s">
        <v>54</v>
      </c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9">
        <v>0</v>
      </c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>
        <f t="shared" si="1"/>
        <v>0</v>
      </c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0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2"/>
    </row>
    <row r="22" spans="1:161" s="5" customFormat="1" ht="31.5" customHeight="1">
      <c r="A22" s="35" t="s">
        <v>22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/>
      <c r="V22" s="55" t="s">
        <v>23</v>
      </c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 t="str">
        <f t="shared" si="0"/>
        <v>АО "НТЭК" ТЭЦ - 2</v>
      </c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28" t="s">
        <v>51</v>
      </c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9">
        <v>80.723</v>
      </c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>
        <f t="shared" si="1"/>
        <v>80.723</v>
      </c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17">
        <v>27.896</v>
      </c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1"/>
    </row>
    <row r="23" spans="1:161" s="5" customFormat="1" ht="39" customHeight="1">
      <c r="A23" s="35" t="s">
        <v>22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/>
      <c r="V23" s="55" t="s">
        <v>24</v>
      </c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 t="str">
        <f t="shared" si="0"/>
        <v>ЗФ ПАО "ГМК "НН" рудник Октябрьский</v>
      </c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28" t="s">
        <v>56</v>
      </c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9">
        <v>0.001</v>
      </c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>
        <f t="shared" si="1"/>
        <v>0.001</v>
      </c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0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2"/>
    </row>
    <row r="24" spans="1:161" s="5" customFormat="1" ht="39" customHeight="1">
      <c r="A24" s="35" t="s">
        <v>22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/>
      <c r="V24" s="55" t="s">
        <v>25</v>
      </c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 t="str">
        <f t="shared" si="0"/>
        <v>АО "НТЭК" Котельная шахты "Скалистая"</v>
      </c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28" t="s">
        <v>53</v>
      </c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9">
        <v>2.98</v>
      </c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>
        <f t="shared" si="1"/>
        <v>2.98</v>
      </c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32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4"/>
    </row>
    <row r="25" spans="1:161" s="5" customFormat="1" ht="31.5" customHeight="1">
      <c r="A25" s="35" t="s">
        <v>26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  <c r="V25" s="55" t="s">
        <v>27</v>
      </c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 t="str">
        <f t="shared" si="0"/>
        <v>АО "НТЭК" ТЭЦ - 3, котельная № 1</v>
      </c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28" t="s">
        <v>51</v>
      </c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9">
        <v>60.335</v>
      </c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>
        <f t="shared" si="1"/>
        <v>60.335</v>
      </c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17">
        <v>107.056</v>
      </c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1"/>
    </row>
    <row r="26" spans="1:161" s="5" customFormat="1" ht="39" customHeight="1">
      <c r="A26" s="24" t="s">
        <v>26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55" t="s">
        <v>61</v>
      </c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 t="str">
        <f t="shared" si="0"/>
        <v>ООО "НОК" ЦМВИЭиПМ</v>
      </c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28" t="s">
        <v>54</v>
      </c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9">
        <v>0.009</v>
      </c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>
        <f t="shared" si="1"/>
        <v>0.009</v>
      </c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32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4"/>
    </row>
    <row r="27" spans="1:161" s="5" customFormat="1" ht="39" customHeight="1">
      <c r="A27" s="24" t="s">
        <v>26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55" t="s">
        <v>28</v>
      </c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 t="str">
        <f>V27</f>
        <v>ЗФ ПАО "ГМК "НН" НМЗ</v>
      </c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28" t="s">
        <v>52</v>
      </c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9">
        <v>21.597</v>
      </c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>
        <f>CC27</f>
        <v>21.597</v>
      </c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17">
        <v>145.794</v>
      </c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1"/>
    </row>
    <row r="28" spans="1:161" s="5" customFormat="1" ht="39" customHeight="1">
      <c r="A28" s="24" t="s">
        <v>26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55" t="s">
        <v>62</v>
      </c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 t="str">
        <f t="shared" si="0"/>
        <v>ООО "НОК" ЦОТППиП</v>
      </c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28" t="s">
        <v>57</v>
      </c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9">
        <v>0.009</v>
      </c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>
        <f t="shared" si="1"/>
        <v>0.009</v>
      </c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32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4"/>
    </row>
    <row r="29" spans="1:161" s="5" customFormat="1" ht="39" customHeight="1">
      <c r="A29" s="24" t="s">
        <v>29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55" t="s">
        <v>30</v>
      </c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 t="str">
        <f t="shared" si="0"/>
        <v>АО "НТЭК" Котельная
 № 7, котельная "Дукла"</v>
      </c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28" t="s">
        <v>53</v>
      </c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9">
        <v>7.172</v>
      </c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>
        <f t="shared" si="1"/>
        <v>7.172</v>
      </c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17">
        <v>12.687</v>
      </c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9"/>
    </row>
    <row r="30" spans="1:161" s="5" customFormat="1" ht="39" customHeight="1">
      <c r="A30" s="24" t="s">
        <v>29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55" t="s">
        <v>33</v>
      </c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 t="str">
        <f>V30</f>
        <v>АО "НТЭК" БМК ЗАО "ТТК"</v>
      </c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28" t="s">
        <v>57</v>
      </c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9">
        <v>0.111</v>
      </c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>
        <f>CC30</f>
        <v>0.111</v>
      </c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49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22"/>
    </row>
    <row r="31" spans="1:161" s="5" customFormat="1" ht="39" customHeight="1">
      <c r="A31" s="24" t="s">
        <v>29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55" t="s">
        <v>32</v>
      </c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 t="str">
        <f>V31</f>
        <v>АО "Таймыргеофизика"</v>
      </c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28" t="s">
        <v>57</v>
      </c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9">
        <v>0.07</v>
      </c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>
        <f>CC31</f>
        <v>0.07</v>
      </c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49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22"/>
    </row>
    <row r="32" spans="1:161" s="5" customFormat="1" ht="39" customHeight="1">
      <c r="A32" s="24" t="s">
        <v>29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55" t="s">
        <v>31</v>
      </c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 t="str">
        <f t="shared" si="0"/>
        <v>АО "Таймырбыт"</v>
      </c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28" t="s">
        <v>57</v>
      </c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9">
        <v>0.12</v>
      </c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>
        <f t="shared" si="1"/>
        <v>0.12</v>
      </c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0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2"/>
    </row>
    <row r="33" spans="1:161" s="15" customFormat="1" ht="39" customHeight="1">
      <c r="A33" s="24" t="s">
        <v>48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55" t="s">
        <v>34</v>
      </c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 t="str">
        <f t="shared" si="0"/>
        <v>АО "НТЭК" Котельная аэропорта Алыкель</v>
      </c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28" t="s">
        <v>54</v>
      </c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9">
        <v>0.289</v>
      </c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>
        <f t="shared" si="1"/>
        <v>0.289</v>
      </c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3">
        <v>0.431</v>
      </c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</row>
    <row r="34" spans="1:161" ht="27" customHeight="1">
      <c r="A34" s="24" t="s">
        <v>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9">
        <f>SUM(CC14:DA33)</f>
        <v>301.635</v>
      </c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>
        <f>SUM(DB14:EC33)</f>
        <v>301.635</v>
      </c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4">
        <f>SUM(ED14:FE33)</f>
        <v>437.085</v>
      </c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</row>
  </sheetData>
  <sheetProtection/>
  <mergeCells count="157">
    <mergeCell ref="ED34:FE34"/>
    <mergeCell ref="ED15:FE21"/>
    <mergeCell ref="ED22:FE24"/>
    <mergeCell ref="ED27:FE28"/>
    <mergeCell ref="ED29:FE32"/>
    <mergeCell ref="A34:U34"/>
    <mergeCell ref="V34:AP34"/>
    <mergeCell ref="AQ34:BJ34"/>
    <mergeCell ref="BK34:CB34"/>
    <mergeCell ref="CC34:DA34"/>
    <mergeCell ref="DB34:EC34"/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15:U15"/>
    <mergeCell ref="V15:AP15"/>
    <mergeCell ref="AQ15:BJ15"/>
    <mergeCell ref="BK15:CB15"/>
    <mergeCell ref="CC15:DA15"/>
    <mergeCell ref="DB15:EC15"/>
    <mergeCell ref="A16:U16"/>
    <mergeCell ref="V16:AP16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A18:U18"/>
    <mergeCell ref="V18:AP18"/>
    <mergeCell ref="AQ18:BJ18"/>
    <mergeCell ref="BK18:CB18"/>
    <mergeCell ref="CC18:DA18"/>
    <mergeCell ref="DB18:EC18"/>
    <mergeCell ref="A19:U19"/>
    <mergeCell ref="V19:AP19"/>
    <mergeCell ref="AQ19:BJ19"/>
    <mergeCell ref="BK19:CB19"/>
    <mergeCell ref="CC19:DA19"/>
    <mergeCell ref="DB19:EC19"/>
    <mergeCell ref="A20:U20"/>
    <mergeCell ref="V20:AP20"/>
    <mergeCell ref="AQ20:BJ20"/>
    <mergeCell ref="BK20:CB20"/>
    <mergeCell ref="CC20:DA20"/>
    <mergeCell ref="DB20:EC20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A24:U24"/>
    <mergeCell ref="V24:AP24"/>
    <mergeCell ref="AQ24:BJ24"/>
    <mergeCell ref="BK24:CB24"/>
    <mergeCell ref="CC24:DA24"/>
    <mergeCell ref="DB24:EC24"/>
    <mergeCell ref="A25:U25"/>
    <mergeCell ref="V25:AP25"/>
    <mergeCell ref="AQ25:BJ25"/>
    <mergeCell ref="BK25:CB25"/>
    <mergeCell ref="CC25:DA25"/>
    <mergeCell ref="DB25:EC25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A29:U29"/>
    <mergeCell ref="V29:AP29"/>
    <mergeCell ref="AQ29:BJ29"/>
    <mergeCell ref="A27:U27"/>
    <mergeCell ref="V27:AP27"/>
    <mergeCell ref="AQ27:BJ27"/>
    <mergeCell ref="A28:U28"/>
    <mergeCell ref="V28:AP28"/>
    <mergeCell ref="AQ28:BJ28"/>
    <mergeCell ref="BK28:CB28"/>
    <mergeCell ref="CC28:DA28"/>
    <mergeCell ref="DB28:EC28"/>
    <mergeCell ref="DB31:EC31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V32:AP32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ED33:FE33"/>
    <mergeCell ref="A33:U33"/>
    <mergeCell ref="V33:AP33"/>
    <mergeCell ref="AQ33:BJ33"/>
    <mergeCell ref="BK33:CB33"/>
    <mergeCell ref="CC33:DA33"/>
    <mergeCell ref="DB33:EC33"/>
    <mergeCell ref="A32:U32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E34"/>
  <sheetViews>
    <sheetView view="pageBreakPreview" zoomScale="90" zoomScaleSheetLayoutView="90" zoomScalePageLayoutView="0" workbookViewId="0" topLeftCell="A1">
      <selection activeCell="ED33" sqref="ED33:FE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6.75390625" style="1" customWidth="1"/>
    <col min="42" max="61" width="0.875" style="1" customWidth="1"/>
    <col min="62" max="62" width="8.25390625" style="1" customWidth="1"/>
    <col min="63" max="79" width="0.875" style="1" customWidth="1"/>
    <col min="80" max="80" width="8.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</row>
    <row r="5" spans="86:145" s="8" customFormat="1" ht="15.75">
      <c r="CH5" s="11" t="s">
        <v>14</v>
      </c>
      <c r="CI5" s="39" t="s">
        <v>15</v>
      </c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47" t="s">
        <v>0</v>
      </c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</row>
    <row r="7" spans="69:102" s="8" customFormat="1" ht="15" customHeight="1">
      <c r="BQ7" s="11" t="s">
        <v>35</v>
      </c>
      <c r="BR7" s="42" t="s">
        <v>47</v>
      </c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8">
        <v>20</v>
      </c>
      <c r="CK7" s="48"/>
      <c r="CL7" s="48"/>
      <c r="CM7" s="48"/>
      <c r="CN7" s="46" t="s">
        <v>49</v>
      </c>
      <c r="CO7" s="46"/>
      <c r="CP7" s="46"/>
      <c r="CQ7" s="46"/>
      <c r="CR7" s="12" t="s">
        <v>3</v>
      </c>
      <c r="CV7" s="12"/>
      <c r="CW7" s="12"/>
      <c r="CX7" s="12"/>
    </row>
    <row r="8" spans="70:87" s="14" customFormat="1" ht="11.25">
      <c r="BR8" s="47" t="s">
        <v>2</v>
      </c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</row>
    <row r="9" spans="1:18" ht="15">
      <c r="A9" s="41" t="s">
        <v>36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s="13" customFormat="1" ht="11.25">
      <c r="A10" s="45" t="s">
        <v>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="13" customFormat="1" ht="11.25"/>
    <row r="12" spans="1:161" s="16" customFormat="1" ht="37.5" customHeight="1">
      <c r="A12" s="44" t="s">
        <v>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 t="s">
        <v>8</v>
      </c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 t="s">
        <v>9</v>
      </c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 t="s">
        <v>10</v>
      </c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 t="s">
        <v>11</v>
      </c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12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 t="s">
        <v>13</v>
      </c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</row>
    <row r="13" spans="1:161" s="5" customFormat="1" ht="12">
      <c r="A13" s="43">
        <v>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>
        <v>2</v>
      </c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>
        <v>3</v>
      </c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>
        <v>4</v>
      </c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>
        <v>5</v>
      </c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>
        <v>6</v>
      </c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>
        <v>7</v>
      </c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</row>
    <row r="14" spans="1:161" s="5" customFormat="1" ht="31.5" customHeight="1">
      <c r="A14" s="35" t="s">
        <v>17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7"/>
      <c r="V14" s="54" t="s">
        <v>18</v>
      </c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5" t="str">
        <f>V14</f>
        <v>АО "НТЭК" ТЭЦ - 1</v>
      </c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28" t="s">
        <v>51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9">
        <v>111.452</v>
      </c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>
        <f>CC14</f>
        <v>111.452</v>
      </c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4">
        <v>99.1</v>
      </c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</row>
    <row r="15" spans="1:161" s="5" customFormat="1" ht="39" customHeight="1">
      <c r="A15" s="35" t="s">
        <v>17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/>
      <c r="V15" s="55" t="s">
        <v>19</v>
      </c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 t="str">
        <f aca="true" t="shared" si="0" ref="AQ15:AQ33">V15</f>
        <v>ЗФ ПАО "ГМК "НН" Медный завод, Металлургический цех</v>
      </c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28" t="s">
        <v>52</v>
      </c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9">
        <v>19.116</v>
      </c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>
        <f aca="true" t="shared" si="1" ref="DB15:DB33">CC15</f>
        <v>19.116</v>
      </c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17">
        <v>41.229</v>
      </c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1"/>
    </row>
    <row r="16" spans="1:161" s="5" customFormat="1" ht="39" customHeight="1">
      <c r="A16" s="35" t="s">
        <v>17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55" t="s">
        <v>50</v>
      </c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 t="str">
        <f t="shared" si="0"/>
        <v>ООО "НОК" ЦОК ПЦ, ЦПиПЦиИ</v>
      </c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28" t="s">
        <v>53</v>
      </c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9">
        <v>9.128</v>
      </c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>
        <f t="shared" si="1"/>
        <v>9.128</v>
      </c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0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2"/>
    </row>
    <row r="17" spans="1:161" s="5" customFormat="1" ht="39" customHeight="1">
      <c r="A17" s="35" t="s">
        <v>17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56" t="s">
        <v>58</v>
      </c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8"/>
      <c r="AQ17" s="55" t="str">
        <f t="shared" si="0"/>
        <v>ООО "НОК" Механический завод</v>
      </c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28" t="s">
        <v>54</v>
      </c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51">
        <v>0.185</v>
      </c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3"/>
      <c r="DB17" s="29">
        <f t="shared" si="1"/>
        <v>0.185</v>
      </c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0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2"/>
    </row>
    <row r="18" spans="1:161" s="5" customFormat="1" ht="39" customHeight="1">
      <c r="A18" s="35" t="s">
        <v>17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V18" s="55" t="s">
        <v>20</v>
      </c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 t="str">
        <f t="shared" si="0"/>
        <v>ООО "Медвежий ручей"</v>
      </c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28" t="s">
        <v>54</v>
      </c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9">
        <v>0.241</v>
      </c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>
        <f t="shared" si="1"/>
        <v>0.241</v>
      </c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0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2"/>
    </row>
    <row r="19" spans="1:161" s="5" customFormat="1" ht="39" customHeight="1">
      <c r="A19" s="35" t="s">
        <v>17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55" t="s">
        <v>60</v>
      </c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 t="str">
        <f>V19</f>
        <v>МУП МО г. Норильска "СС ПО ВПД"</v>
      </c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28" t="s">
        <v>55</v>
      </c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9">
        <v>0.006</v>
      </c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>
        <f>CC19</f>
        <v>0.006</v>
      </c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0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2"/>
    </row>
    <row r="20" spans="1:161" s="5" customFormat="1" ht="39" customHeight="1">
      <c r="A20" s="35" t="s">
        <v>17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  <c r="V20" s="56" t="s">
        <v>59</v>
      </c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8"/>
      <c r="AQ20" s="56" t="str">
        <f>V20</f>
        <v>ООО "Норильскникельремонт"</v>
      </c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8"/>
      <c r="BK20" s="28" t="s">
        <v>57</v>
      </c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51">
        <v>0.031</v>
      </c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3"/>
      <c r="DB20" s="29">
        <f>CC20</f>
        <v>0.031</v>
      </c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0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2"/>
    </row>
    <row r="21" spans="1:161" s="5" customFormat="1" ht="39" customHeight="1">
      <c r="A21" s="35" t="s">
        <v>17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/>
      <c r="V21" s="55" t="s">
        <v>21</v>
      </c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 t="str">
        <f t="shared" si="0"/>
        <v>ООО "Илан-Норильск"</v>
      </c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28" t="s">
        <v>54</v>
      </c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9">
        <v>0</v>
      </c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>
        <f t="shared" si="1"/>
        <v>0</v>
      </c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0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2"/>
    </row>
    <row r="22" spans="1:161" s="5" customFormat="1" ht="31.5" customHeight="1">
      <c r="A22" s="35" t="s">
        <v>22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/>
      <c r="V22" s="55" t="s">
        <v>23</v>
      </c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 t="str">
        <f t="shared" si="0"/>
        <v>АО "НТЭК" ТЭЦ - 2</v>
      </c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28" t="s">
        <v>51</v>
      </c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9">
        <v>84.234</v>
      </c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>
        <f t="shared" si="1"/>
        <v>84.234</v>
      </c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17">
        <v>27.572</v>
      </c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1"/>
    </row>
    <row r="23" spans="1:161" s="5" customFormat="1" ht="39" customHeight="1">
      <c r="A23" s="35" t="s">
        <v>22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/>
      <c r="V23" s="55" t="s">
        <v>24</v>
      </c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 t="str">
        <f t="shared" si="0"/>
        <v>ЗФ ПАО "ГМК "НН" рудник Октябрьский</v>
      </c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28" t="s">
        <v>56</v>
      </c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9">
        <v>0.002</v>
      </c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>
        <f t="shared" si="1"/>
        <v>0.002</v>
      </c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0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2"/>
    </row>
    <row r="24" spans="1:161" s="5" customFormat="1" ht="39" customHeight="1">
      <c r="A24" s="35" t="s">
        <v>22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/>
      <c r="V24" s="55" t="s">
        <v>25</v>
      </c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 t="str">
        <f t="shared" si="0"/>
        <v>АО "НТЭК" Котельная шахты "Скалистая"</v>
      </c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28" t="s">
        <v>53</v>
      </c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9">
        <v>3.512</v>
      </c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>
        <f t="shared" si="1"/>
        <v>3.512</v>
      </c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32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4"/>
    </row>
    <row r="25" spans="1:161" s="5" customFormat="1" ht="31.5" customHeight="1">
      <c r="A25" s="35" t="s">
        <v>26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  <c r="V25" s="55" t="s">
        <v>27</v>
      </c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 t="str">
        <f t="shared" si="0"/>
        <v>АО "НТЭК" ТЭЦ - 3, котельная № 1</v>
      </c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28" t="s">
        <v>51</v>
      </c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9">
        <v>63.192</v>
      </c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>
        <f t="shared" si="1"/>
        <v>63.192</v>
      </c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17">
        <v>109.781</v>
      </c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1"/>
    </row>
    <row r="26" spans="1:161" s="5" customFormat="1" ht="39" customHeight="1">
      <c r="A26" s="24" t="s">
        <v>26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55" t="s">
        <v>61</v>
      </c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 t="str">
        <f t="shared" si="0"/>
        <v>ООО "НОК" ЦМВИЭиПМ</v>
      </c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28" t="s">
        <v>54</v>
      </c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9">
        <v>0.007</v>
      </c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>
        <f t="shared" si="1"/>
        <v>0.007</v>
      </c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32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4"/>
    </row>
    <row r="27" spans="1:161" s="5" customFormat="1" ht="39" customHeight="1">
      <c r="A27" s="24" t="s">
        <v>26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55" t="s">
        <v>28</v>
      </c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 t="str">
        <f>V27</f>
        <v>ЗФ ПАО "ГМК "НН" НМЗ</v>
      </c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28" t="s">
        <v>52</v>
      </c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9">
        <v>22.296</v>
      </c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>
        <f>CC27</f>
        <v>22.296</v>
      </c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17">
        <v>150.677</v>
      </c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1"/>
    </row>
    <row r="28" spans="1:161" s="5" customFormat="1" ht="39" customHeight="1">
      <c r="A28" s="24" t="s">
        <v>26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55" t="s">
        <v>62</v>
      </c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 t="str">
        <f t="shared" si="0"/>
        <v>ООО "НОК" ЦОТППиП</v>
      </c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28" t="s">
        <v>57</v>
      </c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9">
        <v>0.007</v>
      </c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>
        <f t="shared" si="1"/>
        <v>0.007</v>
      </c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32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4"/>
    </row>
    <row r="29" spans="1:161" s="5" customFormat="1" ht="39" customHeight="1">
      <c r="A29" s="24" t="s">
        <v>29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55" t="s">
        <v>30</v>
      </c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 t="str">
        <f t="shared" si="0"/>
        <v>АО "НТЭК" Котельная
 № 7, котельная "Дукла"</v>
      </c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28" t="s">
        <v>53</v>
      </c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9">
        <v>9.056</v>
      </c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>
        <f t="shared" si="1"/>
        <v>9.056</v>
      </c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17">
        <v>11.448</v>
      </c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9"/>
    </row>
    <row r="30" spans="1:161" s="5" customFormat="1" ht="39" customHeight="1">
      <c r="A30" s="24" t="s">
        <v>29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55" t="s">
        <v>33</v>
      </c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 t="str">
        <f>V30</f>
        <v>АО "НТЭК" БМК ЗАО "ТТК"</v>
      </c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28" t="s">
        <v>57</v>
      </c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9">
        <v>0.118</v>
      </c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>
        <f>CC30</f>
        <v>0.118</v>
      </c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49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22"/>
    </row>
    <row r="31" spans="1:161" s="5" customFormat="1" ht="39" customHeight="1">
      <c r="A31" s="24" t="s">
        <v>29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55" t="s">
        <v>32</v>
      </c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 t="str">
        <f>V31</f>
        <v>АО "Таймыргеофизика"</v>
      </c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28" t="s">
        <v>57</v>
      </c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9">
        <v>0.08</v>
      </c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>
        <f>CC31</f>
        <v>0.08</v>
      </c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49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22"/>
    </row>
    <row r="32" spans="1:161" s="5" customFormat="1" ht="39" customHeight="1">
      <c r="A32" s="24" t="s">
        <v>29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55" t="s">
        <v>31</v>
      </c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 t="str">
        <f t="shared" si="0"/>
        <v>АО "Таймырбыт"</v>
      </c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28" t="s">
        <v>57</v>
      </c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9">
        <v>0.13</v>
      </c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>
        <f t="shared" si="1"/>
        <v>0.13</v>
      </c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0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2"/>
    </row>
    <row r="33" spans="1:161" s="15" customFormat="1" ht="39" customHeight="1">
      <c r="A33" s="24" t="s">
        <v>48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55" t="s">
        <v>34</v>
      </c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 t="str">
        <f t="shared" si="0"/>
        <v>АО "НТЭК" Котельная аэропорта Алыкель</v>
      </c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28" t="s">
        <v>54</v>
      </c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9">
        <v>0.293</v>
      </c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>
        <f t="shared" si="1"/>
        <v>0.293</v>
      </c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3">
        <v>0.451</v>
      </c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</row>
    <row r="34" spans="1:161" ht="27" customHeight="1">
      <c r="A34" s="24" t="s">
        <v>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9">
        <f>SUM(CC14:DA33)</f>
        <v>323.08599999999996</v>
      </c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>
        <f>SUM(DB14:EC33)</f>
        <v>323.08599999999996</v>
      </c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4">
        <f>SUM(ED14:FE33)</f>
        <v>440.25800000000004</v>
      </c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</row>
  </sheetData>
  <sheetProtection/>
  <mergeCells count="157">
    <mergeCell ref="ED34:FE34"/>
    <mergeCell ref="ED15:FE21"/>
    <mergeCell ref="ED22:FE24"/>
    <mergeCell ref="ED27:FE28"/>
    <mergeCell ref="ED29:FE32"/>
    <mergeCell ref="A34:U34"/>
    <mergeCell ref="V34:AP34"/>
    <mergeCell ref="AQ34:BJ34"/>
    <mergeCell ref="BK34:CB34"/>
    <mergeCell ref="CC34:DA34"/>
    <mergeCell ref="DB34:EC34"/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15:U15"/>
    <mergeCell ref="V15:AP15"/>
    <mergeCell ref="AQ15:BJ15"/>
    <mergeCell ref="BK15:CB15"/>
    <mergeCell ref="CC15:DA15"/>
    <mergeCell ref="DB15:EC15"/>
    <mergeCell ref="A16:U16"/>
    <mergeCell ref="V16:AP16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A18:U18"/>
    <mergeCell ref="V18:AP18"/>
    <mergeCell ref="AQ18:BJ18"/>
    <mergeCell ref="BK18:CB18"/>
    <mergeCell ref="CC18:DA18"/>
    <mergeCell ref="DB18:EC18"/>
    <mergeCell ref="A19:U19"/>
    <mergeCell ref="V19:AP19"/>
    <mergeCell ref="AQ19:BJ19"/>
    <mergeCell ref="BK19:CB19"/>
    <mergeCell ref="CC19:DA19"/>
    <mergeCell ref="DB19:EC19"/>
    <mergeCell ref="A20:U20"/>
    <mergeCell ref="V20:AP20"/>
    <mergeCell ref="AQ20:BJ20"/>
    <mergeCell ref="BK20:CB20"/>
    <mergeCell ref="CC20:DA20"/>
    <mergeCell ref="DB20:EC20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A24:U24"/>
    <mergeCell ref="V24:AP24"/>
    <mergeCell ref="AQ24:BJ24"/>
    <mergeCell ref="BK24:CB24"/>
    <mergeCell ref="CC24:DA24"/>
    <mergeCell ref="DB24:EC24"/>
    <mergeCell ref="A25:U25"/>
    <mergeCell ref="V25:AP25"/>
    <mergeCell ref="AQ25:BJ25"/>
    <mergeCell ref="BK25:CB25"/>
    <mergeCell ref="CC25:DA25"/>
    <mergeCell ref="DB25:EC25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A29:U29"/>
    <mergeCell ref="V29:AP29"/>
    <mergeCell ref="AQ29:BJ29"/>
    <mergeCell ref="A27:U27"/>
    <mergeCell ref="V27:AP27"/>
    <mergeCell ref="AQ27:BJ27"/>
    <mergeCell ref="A28:U28"/>
    <mergeCell ref="V28:AP28"/>
    <mergeCell ref="AQ28:BJ28"/>
    <mergeCell ref="BK28:CB28"/>
    <mergeCell ref="CC28:DA28"/>
    <mergeCell ref="DB28:EC28"/>
    <mergeCell ref="DB31:EC31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V32:AP32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ED33:FE33"/>
    <mergeCell ref="A33:U33"/>
    <mergeCell ref="V33:AP33"/>
    <mergeCell ref="AQ33:BJ33"/>
    <mergeCell ref="BK33:CB33"/>
    <mergeCell ref="CC33:DA33"/>
    <mergeCell ref="DB33:EC33"/>
    <mergeCell ref="A32:U32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34"/>
  <sheetViews>
    <sheetView view="pageBreakPreview" zoomScale="80" zoomScaleSheetLayoutView="80" zoomScalePageLayoutView="0" workbookViewId="0" topLeftCell="U22">
      <selection activeCell="ED33" sqref="ED33:FE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6.75390625" style="1" customWidth="1"/>
    <col min="42" max="61" width="0.875" style="1" customWidth="1"/>
    <col min="62" max="62" width="8.25390625" style="1" customWidth="1"/>
    <col min="63" max="76" width="0.875" style="1" customWidth="1"/>
    <col min="77" max="77" width="7.75390625" style="1" customWidth="1"/>
    <col min="78" max="79" width="0.875" style="1" customWidth="1"/>
    <col min="80" max="80" width="8.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</row>
    <row r="5" spans="86:145" s="8" customFormat="1" ht="15.75">
      <c r="CH5" s="11" t="s">
        <v>14</v>
      </c>
      <c r="CI5" s="39" t="s">
        <v>15</v>
      </c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40" t="s">
        <v>0</v>
      </c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</row>
    <row r="7" spans="69:102" s="8" customFormat="1" ht="15" customHeight="1">
      <c r="BQ7" s="11" t="s">
        <v>35</v>
      </c>
      <c r="BR7" s="42" t="s">
        <v>37</v>
      </c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8">
        <v>20</v>
      </c>
      <c r="CK7" s="48"/>
      <c r="CL7" s="48"/>
      <c r="CM7" s="48"/>
      <c r="CN7" s="46" t="s">
        <v>49</v>
      </c>
      <c r="CO7" s="46"/>
      <c r="CP7" s="46"/>
      <c r="CQ7" s="46"/>
      <c r="CR7" s="12" t="s">
        <v>3</v>
      </c>
      <c r="CV7" s="12"/>
      <c r="CW7" s="12"/>
      <c r="CX7" s="12"/>
    </row>
    <row r="8" spans="70:87" s="14" customFormat="1" ht="11.25">
      <c r="BR8" s="47" t="s">
        <v>2</v>
      </c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</row>
    <row r="9" spans="1:18" ht="15">
      <c r="A9" s="41" t="s">
        <v>36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s="13" customFormat="1" ht="11.25">
      <c r="A10" s="45" t="s">
        <v>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="13" customFormat="1" ht="11.25"/>
    <row r="12" spans="1:161" s="16" customFormat="1" ht="37.5" customHeight="1">
      <c r="A12" s="44" t="s">
        <v>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 t="s">
        <v>8</v>
      </c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 t="s">
        <v>9</v>
      </c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 t="s">
        <v>10</v>
      </c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 t="s">
        <v>11</v>
      </c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12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 t="s">
        <v>13</v>
      </c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</row>
    <row r="13" spans="1:161" s="5" customFormat="1" ht="12">
      <c r="A13" s="43">
        <v>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>
        <v>2</v>
      </c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>
        <v>3</v>
      </c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>
        <v>4</v>
      </c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>
        <v>5</v>
      </c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>
        <v>6</v>
      </c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>
        <v>7</v>
      </c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</row>
    <row r="14" spans="1:161" s="5" customFormat="1" ht="31.5" customHeight="1">
      <c r="A14" s="35" t="s">
        <v>17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7"/>
      <c r="V14" s="54" t="s">
        <v>18</v>
      </c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5" t="str">
        <f>V14</f>
        <v>АО "НТЭК" ТЭЦ - 1</v>
      </c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28" t="s">
        <v>51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9">
        <v>112.327</v>
      </c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>
        <f>CC14</f>
        <v>112.327</v>
      </c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4">
        <v>84.641</v>
      </c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</row>
    <row r="15" spans="1:161" s="5" customFormat="1" ht="37.5" customHeight="1">
      <c r="A15" s="35" t="s">
        <v>17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/>
      <c r="V15" s="55" t="s">
        <v>19</v>
      </c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 t="str">
        <f aca="true" t="shared" si="0" ref="AQ15:AQ33">V15</f>
        <v>ЗФ ПАО "ГМК "НН" Медный завод, Металлургический цех</v>
      </c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28" t="s">
        <v>52</v>
      </c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9">
        <v>18.372</v>
      </c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>
        <f aca="true" t="shared" si="1" ref="DB15:DB33">CC15</f>
        <v>18.372</v>
      </c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17">
        <v>37.618</v>
      </c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1"/>
    </row>
    <row r="16" spans="1:161" s="5" customFormat="1" ht="37.5" customHeight="1">
      <c r="A16" s="35" t="s">
        <v>17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55" t="s">
        <v>50</v>
      </c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 t="str">
        <f t="shared" si="0"/>
        <v>ООО "НОК" ЦОК ПЦ, ЦПиПЦиИ</v>
      </c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28" t="s">
        <v>53</v>
      </c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9">
        <v>9.024</v>
      </c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>
        <f t="shared" si="1"/>
        <v>9.024</v>
      </c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0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2"/>
    </row>
    <row r="17" spans="1:161" s="5" customFormat="1" ht="37.5" customHeight="1">
      <c r="A17" s="35" t="s">
        <v>17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56" t="s">
        <v>58</v>
      </c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8"/>
      <c r="AQ17" s="55" t="str">
        <f t="shared" si="0"/>
        <v>ООО "НОК" Механический завод</v>
      </c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28" t="s">
        <v>54</v>
      </c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51">
        <v>0.157</v>
      </c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3"/>
      <c r="DB17" s="29">
        <f t="shared" si="1"/>
        <v>0.157</v>
      </c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0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2"/>
    </row>
    <row r="18" spans="1:161" s="5" customFormat="1" ht="37.5" customHeight="1">
      <c r="A18" s="35" t="s">
        <v>17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V18" s="55" t="s">
        <v>20</v>
      </c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 t="str">
        <f t="shared" si="0"/>
        <v>ООО "Медвежий ручей"</v>
      </c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28" t="s">
        <v>54</v>
      </c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9">
        <v>0.217</v>
      </c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>
        <f t="shared" si="1"/>
        <v>0.217</v>
      </c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0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2"/>
    </row>
    <row r="19" spans="1:161" s="5" customFormat="1" ht="37.5" customHeight="1">
      <c r="A19" s="35" t="s">
        <v>17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55" t="s">
        <v>60</v>
      </c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 t="str">
        <f>V19</f>
        <v>МУП МО г. Норильска "СС ПО ВПД"</v>
      </c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28" t="s">
        <v>55</v>
      </c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9">
        <v>0.005</v>
      </c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>
        <f>CC19</f>
        <v>0.005</v>
      </c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0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2"/>
    </row>
    <row r="20" spans="1:161" s="5" customFormat="1" ht="37.5" customHeight="1">
      <c r="A20" s="35" t="s">
        <v>17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  <c r="V20" s="56" t="s">
        <v>59</v>
      </c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8"/>
      <c r="AQ20" s="56" t="str">
        <f>V20</f>
        <v>ООО "Норильскникельремонт"</v>
      </c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8"/>
      <c r="BK20" s="28" t="s">
        <v>57</v>
      </c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51">
        <v>0.031</v>
      </c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3"/>
      <c r="DB20" s="29">
        <f>CC20</f>
        <v>0.031</v>
      </c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0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2"/>
    </row>
    <row r="21" spans="1:161" s="5" customFormat="1" ht="37.5" customHeight="1">
      <c r="A21" s="35" t="s">
        <v>17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/>
      <c r="V21" s="55" t="s">
        <v>21</v>
      </c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 t="str">
        <f t="shared" si="0"/>
        <v>ООО "Илан-Норильск"</v>
      </c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28" t="s">
        <v>54</v>
      </c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9">
        <v>0</v>
      </c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>
        <f t="shared" si="1"/>
        <v>0</v>
      </c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0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2"/>
    </row>
    <row r="22" spans="1:161" s="5" customFormat="1" ht="31.5" customHeight="1">
      <c r="A22" s="35" t="s">
        <v>22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/>
      <c r="V22" s="55" t="s">
        <v>23</v>
      </c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 t="str">
        <f t="shared" si="0"/>
        <v>АО "НТЭК" ТЭЦ - 2</v>
      </c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28" t="s">
        <v>51</v>
      </c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9">
        <v>72.334</v>
      </c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>
        <f t="shared" si="1"/>
        <v>72.334</v>
      </c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17">
        <v>32.25</v>
      </c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1"/>
    </row>
    <row r="23" spans="1:161" s="5" customFormat="1" ht="37.5" customHeight="1">
      <c r="A23" s="35" t="s">
        <v>22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/>
      <c r="V23" s="55" t="s">
        <v>24</v>
      </c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 t="str">
        <f t="shared" si="0"/>
        <v>ЗФ ПАО "ГМК "НН" рудник Октябрьский</v>
      </c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28" t="s">
        <v>56</v>
      </c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9">
        <v>0.001</v>
      </c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>
        <f t="shared" si="1"/>
        <v>0.001</v>
      </c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0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2"/>
    </row>
    <row r="24" spans="1:161" s="5" customFormat="1" ht="37.5" customHeight="1">
      <c r="A24" s="35" t="s">
        <v>22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/>
      <c r="V24" s="55" t="s">
        <v>25</v>
      </c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 t="str">
        <f t="shared" si="0"/>
        <v>АО "НТЭК" Котельная шахты "Скалистая"</v>
      </c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28" t="s">
        <v>53</v>
      </c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9">
        <v>3.295</v>
      </c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>
        <f t="shared" si="1"/>
        <v>3.295</v>
      </c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32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4"/>
    </row>
    <row r="25" spans="1:161" s="5" customFormat="1" ht="31.5" customHeight="1">
      <c r="A25" s="35" t="s">
        <v>26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  <c r="V25" s="55" t="s">
        <v>27</v>
      </c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 t="str">
        <f t="shared" si="0"/>
        <v>АО "НТЭК" ТЭЦ - 3, котельная № 1</v>
      </c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28" t="s">
        <v>51</v>
      </c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9">
        <v>49.973</v>
      </c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>
        <f t="shared" si="1"/>
        <v>49.973</v>
      </c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17">
        <v>111.477</v>
      </c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1"/>
    </row>
    <row r="26" spans="1:161" s="5" customFormat="1" ht="37.5" customHeight="1">
      <c r="A26" s="24" t="s">
        <v>26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55" t="s">
        <v>61</v>
      </c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 t="str">
        <f t="shared" si="0"/>
        <v>ООО "НОК" ЦМВИЭиПМ</v>
      </c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28" t="s">
        <v>54</v>
      </c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9">
        <v>0.37</v>
      </c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>
        <f t="shared" si="1"/>
        <v>0.37</v>
      </c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32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4"/>
    </row>
    <row r="27" spans="1:161" s="5" customFormat="1" ht="37.5" customHeight="1">
      <c r="A27" s="24" t="s">
        <v>26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55" t="s">
        <v>28</v>
      </c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 t="str">
        <f>V27</f>
        <v>ЗФ ПАО "ГМК "НН" НМЗ</v>
      </c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28" t="s">
        <v>52</v>
      </c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9">
        <v>20.125</v>
      </c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>
        <f>CC27</f>
        <v>20.125</v>
      </c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17">
        <v>141.685</v>
      </c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1"/>
    </row>
    <row r="28" spans="1:161" s="5" customFormat="1" ht="37.5" customHeight="1">
      <c r="A28" s="24" t="s">
        <v>26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55" t="s">
        <v>62</v>
      </c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 t="str">
        <f t="shared" si="0"/>
        <v>ООО "НОК" ЦОТППиП</v>
      </c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28" t="s">
        <v>57</v>
      </c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9">
        <v>0.01</v>
      </c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>
        <f t="shared" si="1"/>
        <v>0.01</v>
      </c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32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4"/>
    </row>
    <row r="29" spans="1:161" s="5" customFormat="1" ht="37.5" customHeight="1">
      <c r="A29" s="24" t="s">
        <v>29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55" t="s">
        <v>30</v>
      </c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 t="str">
        <f t="shared" si="0"/>
        <v>АО "НТЭК" Котельная
 № 7, котельная "Дукла"</v>
      </c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28" t="s">
        <v>53</v>
      </c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9">
        <v>7.664</v>
      </c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>
        <f t="shared" si="1"/>
        <v>7.664</v>
      </c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17">
        <v>11.481</v>
      </c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9"/>
    </row>
    <row r="30" spans="1:161" s="5" customFormat="1" ht="37.5" customHeight="1">
      <c r="A30" s="24" t="s">
        <v>29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55" t="s">
        <v>33</v>
      </c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 t="str">
        <f>V30</f>
        <v>АО "НТЭК" БМК ЗАО "ТТК"</v>
      </c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28" t="s">
        <v>57</v>
      </c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9">
        <v>0.158</v>
      </c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>
        <f>CC30</f>
        <v>0.158</v>
      </c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49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22"/>
    </row>
    <row r="31" spans="1:161" s="5" customFormat="1" ht="37.5" customHeight="1">
      <c r="A31" s="24" t="s">
        <v>29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55" t="s">
        <v>32</v>
      </c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 t="str">
        <f>V31</f>
        <v>АО "Таймыргеофизика"</v>
      </c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28" t="s">
        <v>57</v>
      </c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9">
        <v>0.07</v>
      </c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>
        <f>CC31</f>
        <v>0.07</v>
      </c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49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22"/>
    </row>
    <row r="32" spans="1:161" s="5" customFormat="1" ht="37.5" customHeight="1">
      <c r="A32" s="24" t="s">
        <v>29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55" t="s">
        <v>31</v>
      </c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 t="str">
        <f t="shared" si="0"/>
        <v>АО "Таймырбыт"</v>
      </c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28" t="s">
        <v>57</v>
      </c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9">
        <v>0.115</v>
      </c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>
        <f t="shared" si="1"/>
        <v>0.115</v>
      </c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0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2"/>
    </row>
    <row r="33" spans="1:161" s="15" customFormat="1" ht="37.5" customHeight="1">
      <c r="A33" s="24" t="s">
        <v>48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55" t="s">
        <v>34</v>
      </c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 t="str">
        <f t="shared" si="0"/>
        <v>АО "НТЭК" Котельная аэропорта Алыкель</v>
      </c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28" t="s">
        <v>54</v>
      </c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9">
        <v>0.317</v>
      </c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>
        <f t="shared" si="1"/>
        <v>0.317</v>
      </c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3">
        <v>0.379</v>
      </c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</row>
    <row r="34" spans="1:161" ht="27" customHeight="1">
      <c r="A34" s="24" t="s">
        <v>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9">
        <f>SUM(CC14:DA33)</f>
        <v>294.56500000000005</v>
      </c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>
        <f>SUM(DB14:EC33)</f>
        <v>294.56500000000005</v>
      </c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4">
        <f>SUM(ED14:FE33)</f>
        <v>419.531</v>
      </c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</row>
  </sheetData>
  <sheetProtection/>
  <mergeCells count="157">
    <mergeCell ref="ED34:FE34"/>
    <mergeCell ref="ED15:FE21"/>
    <mergeCell ref="ED22:FE24"/>
    <mergeCell ref="ED27:FE28"/>
    <mergeCell ref="ED29:FE32"/>
    <mergeCell ref="A34:U34"/>
    <mergeCell ref="V34:AP34"/>
    <mergeCell ref="AQ34:BJ34"/>
    <mergeCell ref="BK34:CB34"/>
    <mergeCell ref="CC34:DA34"/>
    <mergeCell ref="DB34:EC34"/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15:U15"/>
    <mergeCell ref="V15:AP15"/>
    <mergeCell ref="AQ15:BJ15"/>
    <mergeCell ref="BK15:CB15"/>
    <mergeCell ref="CC15:DA15"/>
    <mergeCell ref="DB15:EC15"/>
    <mergeCell ref="A16:U16"/>
    <mergeCell ref="V16:AP16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A18:U18"/>
    <mergeCell ref="V18:AP18"/>
    <mergeCell ref="AQ18:BJ18"/>
    <mergeCell ref="BK18:CB18"/>
    <mergeCell ref="CC18:DA18"/>
    <mergeCell ref="DB18:EC18"/>
    <mergeCell ref="A19:U19"/>
    <mergeCell ref="V19:AP19"/>
    <mergeCell ref="AQ19:BJ19"/>
    <mergeCell ref="BK19:CB19"/>
    <mergeCell ref="CC19:DA19"/>
    <mergeCell ref="DB19:EC19"/>
    <mergeCell ref="A20:U20"/>
    <mergeCell ref="V20:AP20"/>
    <mergeCell ref="AQ20:BJ20"/>
    <mergeCell ref="BK20:CB20"/>
    <mergeCell ref="CC20:DA20"/>
    <mergeCell ref="DB20:EC20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A24:U24"/>
    <mergeCell ref="V24:AP24"/>
    <mergeCell ref="AQ24:BJ24"/>
    <mergeCell ref="BK24:CB24"/>
    <mergeCell ref="CC24:DA24"/>
    <mergeCell ref="DB24:EC24"/>
    <mergeCell ref="A25:U25"/>
    <mergeCell ref="V25:AP25"/>
    <mergeCell ref="AQ25:BJ25"/>
    <mergeCell ref="BK25:CB25"/>
    <mergeCell ref="CC25:DA25"/>
    <mergeCell ref="DB25:EC25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A29:U29"/>
    <mergeCell ref="V29:AP29"/>
    <mergeCell ref="AQ29:BJ29"/>
    <mergeCell ref="A27:U27"/>
    <mergeCell ref="V27:AP27"/>
    <mergeCell ref="AQ27:BJ27"/>
    <mergeCell ref="A28:U28"/>
    <mergeCell ref="V28:AP28"/>
    <mergeCell ref="AQ28:BJ28"/>
    <mergeCell ref="BK28:CB28"/>
    <mergeCell ref="CC28:DA28"/>
    <mergeCell ref="DB28:EC28"/>
    <mergeCell ref="DB31:EC31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V32:AP32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ED33:FE33"/>
    <mergeCell ref="A33:U33"/>
    <mergeCell ref="V33:AP33"/>
    <mergeCell ref="AQ33:BJ33"/>
    <mergeCell ref="BK33:CB33"/>
    <mergeCell ref="CC33:DA33"/>
    <mergeCell ref="DB33:EC33"/>
    <mergeCell ref="A32:U32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34"/>
  <sheetViews>
    <sheetView view="pageBreakPreview" zoomScale="80" zoomScaleSheetLayoutView="80" zoomScalePageLayoutView="0" workbookViewId="0" topLeftCell="U22">
      <selection activeCell="ED33" sqref="ED33:FE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6.75390625" style="1" customWidth="1"/>
    <col min="42" max="61" width="0.875" style="1" customWidth="1"/>
    <col min="62" max="62" width="8.25390625" style="1" customWidth="1"/>
    <col min="63" max="79" width="0.875" style="1" customWidth="1"/>
    <col min="80" max="80" width="8.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</row>
    <row r="5" spans="86:145" s="8" customFormat="1" ht="15.75">
      <c r="CH5" s="11" t="s">
        <v>14</v>
      </c>
      <c r="CI5" s="39" t="s">
        <v>15</v>
      </c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47" t="s">
        <v>0</v>
      </c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</row>
    <row r="7" spans="69:102" s="8" customFormat="1" ht="15" customHeight="1">
      <c r="BQ7" s="11" t="s">
        <v>35</v>
      </c>
      <c r="BR7" s="42" t="s">
        <v>38</v>
      </c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8">
        <v>20</v>
      </c>
      <c r="CK7" s="48"/>
      <c r="CL7" s="48"/>
      <c r="CM7" s="48"/>
      <c r="CN7" s="46" t="s">
        <v>49</v>
      </c>
      <c r="CO7" s="46"/>
      <c r="CP7" s="46"/>
      <c r="CQ7" s="46"/>
      <c r="CR7" s="12" t="s">
        <v>3</v>
      </c>
      <c r="CV7" s="12"/>
      <c r="CW7" s="12"/>
      <c r="CX7" s="12"/>
    </row>
    <row r="8" spans="70:87" s="14" customFormat="1" ht="11.25">
      <c r="BR8" s="47" t="s">
        <v>2</v>
      </c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</row>
    <row r="9" spans="1:18" ht="15">
      <c r="A9" s="41" t="s">
        <v>36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s="13" customFormat="1" ht="11.25">
      <c r="A10" s="45" t="s">
        <v>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="13" customFormat="1" ht="11.25"/>
    <row r="12" spans="1:161" s="16" customFormat="1" ht="37.5" customHeight="1">
      <c r="A12" s="44" t="s">
        <v>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 t="s">
        <v>8</v>
      </c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 t="s">
        <v>9</v>
      </c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 t="s">
        <v>10</v>
      </c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 t="s">
        <v>11</v>
      </c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12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 t="s">
        <v>13</v>
      </c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</row>
    <row r="13" spans="1:161" s="5" customFormat="1" ht="12">
      <c r="A13" s="43">
        <v>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>
        <v>2</v>
      </c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>
        <v>3</v>
      </c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>
        <v>4</v>
      </c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>
        <v>5</v>
      </c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>
        <v>6</v>
      </c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>
        <v>7</v>
      </c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</row>
    <row r="14" spans="1:161" s="5" customFormat="1" ht="31.5" customHeight="1">
      <c r="A14" s="35" t="s">
        <v>17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7"/>
      <c r="V14" s="54" t="s">
        <v>18</v>
      </c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5" t="str">
        <f>V14</f>
        <v>АО "НТЭК" ТЭЦ - 1</v>
      </c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28" t="s">
        <v>51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9">
        <v>93.807</v>
      </c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>
        <f>CC14</f>
        <v>93.807</v>
      </c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4">
        <v>116.745</v>
      </c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</row>
    <row r="15" spans="1:161" s="5" customFormat="1" ht="37.5" customHeight="1">
      <c r="A15" s="35" t="s">
        <v>17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/>
      <c r="V15" s="55" t="s">
        <v>19</v>
      </c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 t="str">
        <f aca="true" t="shared" si="0" ref="AQ15:AQ33">V15</f>
        <v>ЗФ ПАО "ГМК "НН" Медный завод, Металлургический цех</v>
      </c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28" t="s">
        <v>52</v>
      </c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9">
        <v>19.362</v>
      </c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>
        <f aca="true" t="shared" si="1" ref="DB15:DB33">CC15</f>
        <v>19.362</v>
      </c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17">
        <v>42.994</v>
      </c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1"/>
    </row>
    <row r="16" spans="1:161" s="5" customFormat="1" ht="37.5" customHeight="1">
      <c r="A16" s="35" t="s">
        <v>17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55" t="s">
        <v>50</v>
      </c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 t="str">
        <f t="shared" si="0"/>
        <v>ООО "НОК" ЦОК ПЦ, ЦПиПЦиИ</v>
      </c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28" t="s">
        <v>53</v>
      </c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9">
        <v>7.126</v>
      </c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>
        <f t="shared" si="1"/>
        <v>7.126</v>
      </c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0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2"/>
    </row>
    <row r="17" spans="1:161" s="5" customFormat="1" ht="37.5" customHeight="1">
      <c r="A17" s="35" t="s">
        <v>17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56" t="s">
        <v>58</v>
      </c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8"/>
      <c r="AQ17" s="55" t="str">
        <f t="shared" si="0"/>
        <v>ООО "НОК" Механический завод</v>
      </c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28" t="s">
        <v>54</v>
      </c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51">
        <v>0.176</v>
      </c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3"/>
      <c r="DB17" s="29">
        <f t="shared" si="1"/>
        <v>0.176</v>
      </c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0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2"/>
    </row>
    <row r="18" spans="1:161" s="5" customFormat="1" ht="37.5" customHeight="1">
      <c r="A18" s="35" t="s">
        <v>17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V18" s="55" t="s">
        <v>20</v>
      </c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 t="str">
        <f t="shared" si="0"/>
        <v>ООО "Медвежий ручей"</v>
      </c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28" t="s">
        <v>54</v>
      </c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9">
        <v>0.241</v>
      </c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>
        <f t="shared" si="1"/>
        <v>0.241</v>
      </c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0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2"/>
    </row>
    <row r="19" spans="1:161" s="5" customFormat="1" ht="37.5" customHeight="1">
      <c r="A19" s="35" t="s">
        <v>17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55" t="s">
        <v>60</v>
      </c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 t="str">
        <f>V19</f>
        <v>МУП МО г. Норильска "СС ПО ВПД"</v>
      </c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28" t="s">
        <v>55</v>
      </c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9">
        <v>0.006</v>
      </c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>
        <f>CC19</f>
        <v>0.006</v>
      </c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0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2"/>
    </row>
    <row r="20" spans="1:161" s="5" customFormat="1" ht="37.5" customHeight="1">
      <c r="A20" s="35" t="s">
        <v>17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  <c r="V20" s="56" t="s">
        <v>59</v>
      </c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8"/>
      <c r="AQ20" s="56" t="str">
        <f>V20</f>
        <v>ООО "Норильскникельремонт"</v>
      </c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8"/>
      <c r="BK20" s="28" t="s">
        <v>57</v>
      </c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51">
        <v>0.031</v>
      </c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3"/>
      <c r="DB20" s="29">
        <f>CC20</f>
        <v>0.031</v>
      </c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0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2"/>
    </row>
    <row r="21" spans="1:161" s="5" customFormat="1" ht="37.5" customHeight="1">
      <c r="A21" s="35" t="s">
        <v>17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/>
      <c r="V21" s="55" t="s">
        <v>21</v>
      </c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 t="str">
        <f t="shared" si="0"/>
        <v>ООО "Илан-Норильск"</v>
      </c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28" t="s">
        <v>54</v>
      </c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9">
        <v>0</v>
      </c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>
        <f t="shared" si="1"/>
        <v>0</v>
      </c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0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2"/>
    </row>
    <row r="22" spans="1:161" s="5" customFormat="1" ht="31.5" customHeight="1">
      <c r="A22" s="35" t="s">
        <v>22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/>
      <c r="V22" s="55" t="s">
        <v>23</v>
      </c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 t="str">
        <f t="shared" si="0"/>
        <v>АО "НТЭК" ТЭЦ - 2</v>
      </c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28" t="s">
        <v>51</v>
      </c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9">
        <v>66.363</v>
      </c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>
        <f t="shared" si="1"/>
        <v>66.363</v>
      </c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17">
        <v>46.874</v>
      </c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1"/>
    </row>
    <row r="23" spans="1:161" s="5" customFormat="1" ht="37.5" customHeight="1">
      <c r="A23" s="35" t="s">
        <v>22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/>
      <c r="V23" s="55" t="s">
        <v>24</v>
      </c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 t="str">
        <f t="shared" si="0"/>
        <v>ЗФ ПАО "ГМК "НН" рудник Октябрьский</v>
      </c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28" t="s">
        <v>56</v>
      </c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9">
        <v>0.001</v>
      </c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>
        <f t="shared" si="1"/>
        <v>0.001</v>
      </c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0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2"/>
    </row>
    <row r="24" spans="1:161" s="5" customFormat="1" ht="37.5" customHeight="1">
      <c r="A24" s="35" t="s">
        <v>22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/>
      <c r="V24" s="55" t="s">
        <v>25</v>
      </c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 t="str">
        <f t="shared" si="0"/>
        <v>АО "НТЭК" Котельная шахты "Скалистая"</v>
      </c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28" t="s">
        <v>53</v>
      </c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9">
        <v>2.082</v>
      </c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>
        <f t="shared" si="1"/>
        <v>2.082</v>
      </c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32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4"/>
    </row>
    <row r="25" spans="1:161" s="5" customFormat="1" ht="31.5" customHeight="1">
      <c r="A25" s="35" t="s">
        <v>26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  <c r="V25" s="55" t="s">
        <v>27</v>
      </c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 t="str">
        <f t="shared" si="0"/>
        <v>АО "НТЭК" ТЭЦ - 3, котельная № 1</v>
      </c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28" t="s">
        <v>51</v>
      </c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9">
        <v>47.258</v>
      </c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>
        <f t="shared" si="1"/>
        <v>47.258</v>
      </c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17">
        <v>125.321</v>
      </c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1"/>
    </row>
    <row r="26" spans="1:161" s="5" customFormat="1" ht="37.5" customHeight="1">
      <c r="A26" s="24" t="s">
        <v>26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55" t="s">
        <v>61</v>
      </c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 t="str">
        <f t="shared" si="0"/>
        <v>ООО "НОК" ЦМВИЭиПМ</v>
      </c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28" t="s">
        <v>54</v>
      </c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9">
        <v>0.401</v>
      </c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>
        <f t="shared" si="1"/>
        <v>0.401</v>
      </c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32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4"/>
    </row>
    <row r="27" spans="1:161" s="5" customFormat="1" ht="37.5" customHeight="1">
      <c r="A27" s="24" t="s">
        <v>26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55" t="s">
        <v>28</v>
      </c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 t="str">
        <f>V27</f>
        <v>ЗФ ПАО "ГМК "НН" НМЗ</v>
      </c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28" t="s">
        <v>52</v>
      </c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9">
        <v>21.215</v>
      </c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>
        <f>CC27</f>
        <v>21.215</v>
      </c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17">
        <v>151.756</v>
      </c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1"/>
    </row>
    <row r="28" spans="1:161" s="5" customFormat="1" ht="37.5" customHeight="1">
      <c r="A28" s="24" t="s">
        <v>26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55" t="s">
        <v>62</v>
      </c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 t="str">
        <f t="shared" si="0"/>
        <v>ООО "НОК" ЦОТППиП</v>
      </c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28" t="s">
        <v>57</v>
      </c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9">
        <v>0.009</v>
      </c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>
        <f t="shared" si="1"/>
        <v>0.009</v>
      </c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32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4"/>
    </row>
    <row r="29" spans="1:161" s="5" customFormat="1" ht="37.5" customHeight="1">
      <c r="A29" s="24" t="s">
        <v>29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55" t="s">
        <v>30</v>
      </c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 t="str">
        <f t="shared" si="0"/>
        <v>АО "НТЭК" Котельная
 № 7, котельная "Дукла"</v>
      </c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28" t="s">
        <v>53</v>
      </c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9">
        <v>6.839</v>
      </c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>
        <f t="shared" si="1"/>
        <v>6.839</v>
      </c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17">
        <v>13.655</v>
      </c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9"/>
    </row>
    <row r="30" spans="1:161" s="5" customFormat="1" ht="37.5" customHeight="1">
      <c r="A30" s="24" t="s">
        <v>29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55" t="s">
        <v>33</v>
      </c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 t="str">
        <f>V30</f>
        <v>АО "НТЭК" БМК ЗАО "ТТК"</v>
      </c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28" t="s">
        <v>57</v>
      </c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9">
        <v>0.158</v>
      </c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>
        <f>CC30</f>
        <v>0.158</v>
      </c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49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22"/>
    </row>
    <row r="31" spans="1:161" s="5" customFormat="1" ht="37.5" customHeight="1">
      <c r="A31" s="24" t="s">
        <v>29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55" t="s">
        <v>32</v>
      </c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 t="str">
        <f>V31</f>
        <v>АО "Таймыргеофизика"</v>
      </c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28" t="s">
        <v>57</v>
      </c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9">
        <v>0.07</v>
      </c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>
        <f>CC31</f>
        <v>0.07</v>
      </c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49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22"/>
    </row>
    <row r="32" spans="1:161" s="5" customFormat="1" ht="37.5" customHeight="1">
      <c r="A32" s="24" t="s">
        <v>29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55" t="s">
        <v>31</v>
      </c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 t="str">
        <f t="shared" si="0"/>
        <v>АО "Таймырбыт"</v>
      </c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28" t="s">
        <v>57</v>
      </c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9">
        <v>0.11</v>
      </c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>
        <f t="shared" si="1"/>
        <v>0.11</v>
      </c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0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2"/>
    </row>
    <row r="33" spans="1:161" s="15" customFormat="1" ht="37.5" customHeight="1">
      <c r="A33" s="24" t="s">
        <v>48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55" t="s">
        <v>34</v>
      </c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 t="str">
        <f t="shared" si="0"/>
        <v>АО "НТЭК" Котельная аэропорта Алыкель</v>
      </c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28" t="s">
        <v>54</v>
      </c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9">
        <v>0.252</v>
      </c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>
        <f t="shared" si="1"/>
        <v>0.252</v>
      </c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3">
        <v>0.492</v>
      </c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</row>
    <row r="34" spans="1:161" ht="27" customHeight="1">
      <c r="A34" s="24" t="s">
        <v>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9">
        <f>SUM(CC14:DA33)</f>
        <v>265.50700000000006</v>
      </c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>
        <f>SUM(DB14:EC33)</f>
        <v>265.50700000000006</v>
      </c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4">
        <f>SUM(ED14:FE33)</f>
        <v>497.83699999999993</v>
      </c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</row>
  </sheetData>
  <sheetProtection/>
  <mergeCells count="157">
    <mergeCell ref="ED34:FE34"/>
    <mergeCell ref="ED15:FE21"/>
    <mergeCell ref="ED22:FE24"/>
    <mergeCell ref="ED27:FE28"/>
    <mergeCell ref="ED29:FE32"/>
    <mergeCell ref="A34:U34"/>
    <mergeCell ref="V34:AP34"/>
    <mergeCell ref="AQ34:BJ34"/>
    <mergeCell ref="BK34:CB34"/>
    <mergeCell ref="CC34:DA34"/>
    <mergeCell ref="DB34:EC34"/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15:U15"/>
    <mergeCell ref="V15:AP15"/>
    <mergeCell ref="AQ15:BJ15"/>
    <mergeCell ref="BK15:CB15"/>
    <mergeCell ref="CC15:DA15"/>
    <mergeCell ref="DB15:EC15"/>
    <mergeCell ref="A16:U16"/>
    <mergeCell ref="V16:AP16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A18:U18"/>
    <mergeCell ref="V18:AP18"/>
    <mergeCell ref="AQ18:BJ18"/>
    <mergeCell ref="BK18:CB18"/>
    <mergeCell ref="CC18:DA18"/>
    <mergeCell ref="DB18:EC18"/>
    <mergeCell ref="A19:U19"/>
    <mergeCell ref="V19:AP19"/>
    <mergeCell ref="AQ19:BJ19"/>
    <mergeCell ref="BK19:CB19"/>
    <mergeCell ref="CC19:DA19"/>
    <mergeCell ref="DB19:EC19"/>
    <mergeCell ref="A20:U20"/>
    <mergeCell ref="V20:AP20"/>
    <mergeCell ref="AQ20:BJ20"/>
    <mergeCell ref="BK20:CB20"/>
    <mergeCell ref="CC20:DA20"/>
    <mergeCell ref="DB20:EC20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A24:U24"/>
    <mergeCell ref="V24:AP24"/>
    <mergeCell ref="AQ24:BJ24"/>
    <mergeCell ref="BK24:CB24"/>
    <mergeCell ref="CC24:DA24"/>
    <mergeCell ref="DB24:EC24"/>
    <mergeCell ref="A25:U25"/>
    <mergeCell ref="V25:AP25"/>
    <mergeCell ref="AQ25:BJ25"/>
    <mergeCell ref="BK25:CB25"/>
    <mergeCell ref="CC25:DA25"/>
    <mergeCell ref="DB25:EC25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A29:U29"/>
    <mergeCell ref="V29:AP29"/>
    <mergeCell ref="AQ29:BJ29"/>
    <mergeCell ref="A27:U27"/>
    <mergeCell ref="V27:AP27"/>
    <mergeCell ref="AQ27:BJ27"/>
    <mergeCell ref="A28:U28"/>
    <mergeCell ref="V28:AP28"/>
    <mergeCell ref="AQ28:BJ28"/>
    <mergeCell ref="BK28:CB28"/>
    <mergeCell ref="CC28:DA28"/>
    <mergeCell ref="DB28:EC28"/>
    <mergeCell ref="DB31:EC31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V32:AP32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ED33:FE33"/>
    <mergeCell ref="A33:U33"/>
    <mergeCell ref="V33:AP33"/>
    <mergeCell ref="AQ33:BJ33"/>
    <mergeCell ref="BK33:CB33"/>
    <mergeCell ref="CC33:DA33"/>
    <mergeCell ref="DB33:EC33"/>
    <mergeCell ref="A32:U32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E34"/>
  <sheetViews>
    <sheetView view="pageBreakPreview" zoomScale="80" zoomScaleSheetLayoutView="80" zoomScalePageLayoutView="0" workbookViewId="0" topLeftCell="W22">
      <selection activeCell="ED33" sqref="ED33:FE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6.75390625" style="1" customWidth="1"/>
    <col min="42" max="61" width="0.875" style="1" customWidth="1"/>
    <col min="62" max="62" width="8.25390625" style="1" customWidth="1"/>
    <col min="63" max="79" width="0.875" style="1" customWidth="1"/>
    <col min="80" max="80" width="8.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</row>
    <row r="5" spans="86:145" s="8" customFormat="1" ht="15.75">
      <c r="CH5" s="11" t="s">
        <v>14</v>
      </c>
      <c r="CI5" s="39" t="s">
        <v>15</v>
      </c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47" t="s">
        <v>0</v>
      </c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</row>
    <row r="7" spans="69:102" s="8" customFormat="1" ht="15" customHeight="1">
      <c r="BQ7" s="11" t="s">
        <v>35</v>
      </c>
      <c r="BR7" s="42" t="s">
        <v>39</v>
      </c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8">
        <v>20</v>
      </c>
      <c r="CK7" s="48"/>
      <c r="CL7" s="48"/>
      <c r="CM7" s="48"/>
      <c r="CN7" s="46" t="s">
        <v>49</v>
      </c>
      <c r="CO7" s="46"/>
      <c r="CP7" s="46"/>
      <c r="CQ7" s="46"/>
      <c r="CR7" s="12" t="s">
        <v>3</v>
      </c>
      <c r="CV7" s="12"/>
      <c r="CW7" s="12"/>
      <c r="CX7" s="12"/>
    </row>
    <row r="8" spans="70:87" s="14" customFormat="1" ht="11.25">
      <c r="BR8" s="47" t="s">
        <v>2</v>
      </c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</row>
    <row r="9" spans="1:18" ht="15">
      <c r="A9" s="41" t="s">
        <v>36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s="13" customFormat="1" ht="11.25">
      <c r="A10" s="45" t="s">
        <v>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="13" customFormat="1" ht="11.25"/>
    <row r="12" spans="1:161" s="16" customFormat="1" ht="37.5" customHeight="1">
      <c r="A12" s="44" t="s">
        <v>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 t="s">
        <v>8</v>
      </c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 t="s">
        <v>9</v>
      </c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 t="s">
        <v>10</v>
      </c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 t="s">
        <v>11</v>
      </c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12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 t="s">
        <v>13</v>
      </c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</row>
    <row r="13" spans="1:161" s="5" customFormat="1" ht="12">
      <c r="A13" s="43">
        <v>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>
        <v>2</v>
      </c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>
        <v>3</v>
      </c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>
        <v>4</v>
      </c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>
        <v>5</v>
      </c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>
        <v>6</v>
      </c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>
        <v>7</v>
      </c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</row>
    <row r="14" spans="1:161" s="5" customFormat="1" ht="31.5" customHeight="1">
      <c r="A14" s="35" t="s">
        <v>17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7"/>
      <c r="V14" s="54" t="s">
        <v>18</v>
      </c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5" t="str">
        <f>V14</f>
        <v>АО "НТЭК" ТЭЦ - 1</v>
      </c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28" t="s">
        <v>51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9">
        <v>85.563</v>
      </c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>
        <f>CC14</f>
        <v>85.563</v>
      </c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4">
        <v>118.197</v>
      </c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</row>
    <row r="15" spans="1:161" s="5" customFormat="1" ht="39" customHeight="1">
      <c r="A15" s="35" t="s">
        <v>17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/>
      <c r="V15" s="55" t="s">
        <v>19</v>
      </c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 t="str">
        <f aca="true" t="shared" si="0" ref="AQ15:AQ33">V15</f>
        <v>ЗФ ПАО "ГМК "НН" Медный завод, Металлургический цех</v>
      </c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28" t="s">
        <v>52</v>
      </c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9">
        <v>18.336</v>
      </c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>
        <f aca="true" t="shared" si="1" ref="DB15:DB33">CC15</f>
        <v>18.336</v>
      </c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17">
        <v>39.785</v>
      </c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1"/>
    </row>
    <row r="16" spans="1:161" s="5" customFormat="1" ht="39" customHeight="1">
      <c r="A16" s="35" t="s">
        <v>17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55" t="s">
        <v>50</v>
      </c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 t="str">
        <f t="shared" si="0"/>
        <v>ООО "НОК" ЦОК ПЦ, ЦПиПЦиИ</v>
      </c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28" t="s">
        <v>53</v>
      </c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9">
        <v>9.106</v>
      </c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>
        <f t="shared" si="1"/>
        <v>9.106</v>
      </c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0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2"/>
    </row>
    <row r="17" spans="1:161" s="5" customFormat="1" ht="39" customHeight="1">
      <c r="A17" s="35" t="s">
        <v>17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56" t="s">
        <v>58</v>
      </c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8"/>
      <c r="AQ17" s="55" t="str">
        <f t="shared" si="0"/>
        <v>ООО "НОК" Механический завод</v>
      </c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28" t="s">
        <v>54</v>
      </c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51">
        <v>0.184</v>
      </c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3"/>
      <c r="DB17" s="29">
        <f t="shared" si="1"/>
        <v>0.184</v>
      </c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0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2"/>
    </row>
    <row r="18" spans="1:161" s="5" customFormat="1" ht="39" customHeight="1">
      <c r="A18" s="35" t="s">
        <v>17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V18" s="55" t="s">
        <v>20</v>
      </c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 t="str">
        <f t="shared" si="0"/>
        <v>ООО "Медвежий ручей"</v>
      </c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28" t="s">
        <v>54</v>
      </c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9">
        <v>0.232</v>
      </c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>
        <f t="shared" si="1"/>
        <v>0.232</v>
      </c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0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2"/>
    </row>
    <row r="19" spans="1:161" s="5" customFormat="1" ht="39" customHeight="1">
      <c r="A19" s="35" t="s">
        <v>17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55" t="s">
        <v>60</v>
      </c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 t="str">
        <f>V19</f>
        <v>МУП МО г. Норильска "СС ПО ВПД"</v>
      </c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28" t="s">
        <v>55</v>
      </c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9">
        <v>0.006</v>
      </c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>
        <f>CC19</f>
        <v>0.006</v>
      </c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0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2"/>
    </row>
    <row r="20" spans="1:161" s="5" customFormat="1" ht="39" customHeight="1">
      <c r="A20" s="35" t="s">
        <v>17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  <c r="V20" s="56" t="s">
        <v>59</v>
      </c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8"/>
      <c r="AQ20" s="56" t="str">
        <f>V20</f>
        <v>ООО "Норильскникельремонт"</v>
      </c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8"/>
      <c r="BK20" s="28" t="s">
        <v>57</v>
      </c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51">
        <v>0.031</v>
      </c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3"/>
      <c r="DB20" s="29">
        <f>CC20</f>
        <v>0.031</v>
      </c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0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2"/>
    </row>
    <row r="21" spans="1:161" s="5" customFormat="1" ht="39" customHeight="1">
      <c r="A21" s="35" t="s">
        <v>17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/>
      <c r="V21" s="55" t="s">
        <v>21</v>
      </c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 t="str">
        <f t="shared" si="0"/>
        <v>ООО "Илан-Норильск"</v>
      </c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28" t="s">
        <v>54</v>
      </c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9">
        <v>0</v>
      </c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>
        <f t="shared" si="1"/>
        <v>0</v>
      </c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0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2"/>
    </row>
    <row r="22" spans="1:161" s="5" customFormat="1" ht="31.5" customHeight="1">
      <c r="A22" s="35" t="s">
        <v>22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/>
      <c r="V22" s="55" t="s">
        <v>23</v>
      </c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 t="str">
        <f t="shared" si="0"/>
        <v>АО "НТЭК" ТЭЦ - 2</v>
      </c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28" t="s">
        <v>51</v>
      </c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9">
        <v>62.813</v>
      </c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>
        <f t="shared" si="1"/>
        <v>62.813</v>
      </c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17">
        <v>48.786</v>
      </c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1"/>
    </row>
    <row r="23" spans="1:161" s="5" customFormat="1" ht="39" customHeight="1">
      <c r="A23" s="35" t="s">
        <v>22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/>
      <c r="V23" s="55" t="s">
        <v>24</v>
      </c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 t="str">
        <f t="shared" si="0"/>
        <v>ЗФ ПАО "ГМК "НН" рудник Октябрьский</v>
      </c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28" t="s">
        <v>56</v>
      </c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9">
        <v>0.001</v>
      </c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>
        <f t="shared" si="1"/>
        <v>0.001</v>
      </c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0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2"/>
    </row>
    <row r="24" spans="1:161" s="5" customFormat="1" ht="39" customHeight="1">
      <c r="A24" s="35" t="s">
        <v>22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/>
      <c r="V24" s="55" t="s">
        <v>25</v>
      </c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 t="str">
        <f t="shared" si="0"/>
        <v>АО "НТЭК" Котельная шахты "Скалистая"</v>
      </c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28" t="s">
        <v>53</v>
      </c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9">
        <v>0</v>
      </c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>
        <f t="shared" si="1"/>
        <v>0</v>
      </c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32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4"/>
    </row>
    <row r="25" spans="1:161" s="5" customFormat="1" ht="31.5" customHeight="1">
      <c r="A25" s="35" t="s">
        <v>26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  <c r="V25" s="55" t="s">
        <v>27</v>
      </c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 t="str">
        <f t="shared" si="0"/>
        <v>АО "НТЭК" ТЭЦ - 3, котельная № 1</v>
      </c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28" t="s">
        <v>51</v>
      </c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9">
        <v>46.276</v>
      </c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>
        <f t="shared" si="1"/>
        <v>46.276</v>
      </c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17">
        <v>120.687</v>
      </c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1"/>
    </row>
    <row r="26" spans="1:161" s="5" customFormat="1" ht="39" customHeight="1">
      <c r="A26" s="24" t="s">
        <v>26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55" t="s">
        <v>61</v>
      </c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 t="str">
        <f t="shared" si="0"/>
        <v>ООО "НОК" ЦМВИЭиПМ</v>
      </c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28" t="s">
        <v>54</v>
      </c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9">
        <v>0.437</v>
      </c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>
        <f t="shared" si="1"/>
        <v>0.437</v>
      </c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32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4"/>
    </row>
    <row r="27" spans="1:161" s="5" customFormat="1" ht="39" customHeight="1">
      <c r="A27" s="24" t="s">
        <v>26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55" t="s">
        <v>28</v>
      </c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 t="str">
        <f>V27</f>
        <v>ЗФ ПАО "ГМК "НН" НМЗ</v>
      </c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28" t="s">
        <v>52</v>
      </c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9">
        <v>20.699</v>
      </c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>
        <f>CC27</f>
        <v>20.699</v>
      </c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17">
        <v>146.689</v>
      </c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1"/>
    </row>
    <row r="28" spans="1:161" s="5" customFormat="1" ht="39" customHeight="1">
      <c r="A28" s="24" t="s">
        <v>26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55" t="s">
        <v>62</v>
      </c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 t="str">
        <f t="shared" si="0"/>
        <v>ООО "НОК" ЦОТППиП</v>
      </c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28" t="s">
        <v>57</v>
      </c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9">
        <v>0.012</v>
      </c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>
        <f t="shared" si="1"/>
        <v>0.012</v>
      </c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32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4"/>
    </row>
    <row r="29" spans="1:161" s="5" customFormat="1" ht="39" customHeight="1">
      <c r="A29" s="24" t="s">
        <v>29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55" t="s">
        <v>30</v>
      </c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 t="str">
        <f t="shared" si="0"/>
        <v>АО "НТЭК" Котельная
 № 7, котельная "Дукла"</v>
      </c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28" t="s">
        <v>53</v>
      </c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9">
        <v>6.192</v>
      </c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>
        <f t="shared" si="1"/>
        <v>6.192</v>
      </c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17">
        <v>13.665</v>
      </c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9"/>
    </row>
    <row r="30" spans="1:161" s="5" customFormat="1" ht="39" customHeight="1">
      <c r="A30" s="24" t="s">
        <v>29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55" t="s">
        <v>33</v>
      </c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 t="str">
        <f>V30</f>
        <v>АО "НТЭК" БМК ЗАО "ТТК"</v>
      </c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28" t="s">
        <v>57</v>
      </c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9">
        <v>0.133</v>
      </c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>
        <f>CC30</f>
        <v>0.133</v>
      </c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49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22"/>
    </row>
    <row r="31" spans="1:161" s="5" customFormat="1" ht="39" customHeight="1">
      <c r="A31" s="24" t="s">
        <v>29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55" t="s">
        <v>32</v>
      </c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 t="str">
        <f>V31</f>
        <v>АО "Таймыргеофизика"</v>
      </c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28" t="s">
        <v>57</v>
      </c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9">
        <v>0.05</v>
      </c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>
        <f>CC31</f>
        <v>0.05</v>
      </c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49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22"/>
    </row>
    <row r="32" spans="1:161" s="5" customFormat="1" ht="39" customHeight="1">
      <c r="A32" s="24" t="s">
        <v>29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55" t="s">
        <v>31</v>
      </c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 t="str">
        <f t="shared" si="0"/>
        <v>АО "Таймырбыт"</v>
      </c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28" t="s">
        <v>57</v>
      </c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9">
        <v>0.12</v>
      </c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>
        <f t="shared" si="1"/>
        <v>0.12</v>
      </c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0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2"/>
    </row>
    <row r="33" spans="1:161" s="15" customFormat="1" ht="39" customHeight="1">
      <c r="A33" s="24" t="s">
        <v>48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55" t="s">
        <v>34</v>
      </c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 t="str">
        <f t="shared" si="0"/>
        <v>АО "НТЭК" Котельная аэропорта Алыкель</v>
      </c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28" t="s">
        <v>54</v>
      </c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9">
        <v>0.236</v>
      </c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>
        <f t="shared" si="1"/>
        <v>0.236</v>
      </c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3">
        <v>0.484</v>
      </c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</row>
    <row r="34" spans="1:161" ht="27" customHeight="1">
      <c r="A34" s="24" t="s">
        <v>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9">
        <f>SUM(CC14:DA33)</f>
        <v>250.42700000000008</v>
      </c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>
        <f>SUM(DB14:EC33)</f>
        <v>250.42700000000008</v>
      </c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4">
        <f>SUM(ED14:FE33)</f>
        <v>488.293</v>
      </c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</row>
  </sheetData>
  <sheetProtection/>
  <mergeCells count="157">
    <mergeCell ref="ED34:FE34"/>
    <mergeCell ref="ED15:FE21"/>
    <mergeCell ref="ED22:FE24"/>
    <mergeCell ref="ED27:FE28"/>
    <mergeCell ref="ED29:FE32"/>
    <mergeCell ref="A34:U34"/>
    <mergeCell ref="V34:AP34"/>
    <mergeCell ref="AQ34:BJ34"/>
    <mergeCell ref="BK34:CB34"/>
    <mergeCell ref="CC34:DA34"/>
    <mergeCell ref="DB34:EC34"/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15:U15"/>
    <mergeCell ref="V15:AP15"/>
    <mergeCell ref="AQ15:BJ15"/>
    <mergeCell ref="BK15:CB15"/>
    <mergeCell ref="CC15:DA15"/>
    <mergeCell ref="DB15:EC15"/>
    <mergeCell ref="A16:U16"/>
    <mergeCell ref="V16:AP16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A18:U18"/>
    <mergeCell ref="V18:AP18"/>
    <mergeCell ref="AQ18:BJ18"/>
    <mergeCell ref="BK18:CB18"/>
    <mergeCell ref="CC18:DA18"/>
    <mergeCell ref="DB18:EC18"/>
    <mergeCell ref="A19:U19"/>
    <mergeCell ref="V19:AP19"/>
    <mergeCell ref="AQ19:BJ19"/>
    <mergeCell ref="BK19:CB19"/>
    <mergeCell ref="CC19:DA19"/>
    <mergeCell ref="DB19:EC19"/>
    <mergeCell ref="A20:U20"/>
    <mergeCell ref="V20:AP20"/>
    <mergeCell ref="AQ20:BJ20"/>
    <mergeCell ref="BK20:CB20"/>
    <mergeCell ref="CC20:DA20"/>
    <mergeCell ref="DB20:EC20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A24:U24"/>
    <mergeCell ref="V24:AP24"/>
    <mergeCell ref="AQ24:BJ24"/>
    <mergeCell ref="BK24:CB24"/>
    <mergeCell ref="CC24:DA24"/>
    <mergeCell ref="DB24:EC24"/>
    <mergeCell ref="A25:U25"/>
    <mergeCell ref="V25:AP25"/>
    <mergeCell ref="AQ25:BJ25"/>
    <mergeCell ref="BK25:CB25"/>
    <mergeCell ref="CC25:DA25"/>
    <mergeCell ref="DB25:EC25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A29:U29"/>
    <mergeCell ref="V29:AP29"/>
    <mergeCell ref="AQ29:BJ29"/>
    <mergeCell ref="A27:U27"/>
    <mergeCell ref="V27:AP27"/>
    <mergeCell ref="AQ27:BJ27"/>
    <mergeCell ref="A28:U28"/>
    <mergeCell ref="V28:AP28"/>
    <mergeCell ref="AQ28:BJ28"/>
    <mergeCell ref="BK28:CB28"/>
    <mergeCell ref="CC28:DA28"/>
    <mergeCell ref="DB28:EC28"/>
    <mergeCell ref="DB31:EC31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V32:AP32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ED33:FE33"/>
    <mergeCell ref="A33:U33"/>
    <mergeCell ref="V33:AP33"/>
    <mergeCell ref="AQ33:BJ33"/>
    <mergeCell ref="BK33:CB33"/>
    <mergeCell ref="CC33:DA33"/>
    <mergeCell ref="DB33:EC33"/>
    <mergeCell ref="A32:U32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E34"/>
  <sheetViews>
    <sheetView view="pageBreakPreview" zoomScale="80" zoomScaleSheetLayoutView="80" zoomScalePageLayoutView="0" workbookViewId="0" topLeftCell="U16">
      <selection activeCell="ED33" sqref="ED33:FE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6.75390625" style="1" customWidth="1"/>
    <col min="42" max="61" width="0.875" style="1" customWidth="1"/>
    <col min="62" max="62" width="8.25390625" style="1" customWidth="1"/>
    <col min="63" max="79" width="0.875" style="1" customWidth="1"/>
    <col min="80" max="80" width="8.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</row>
    <row r="5" spans="86:145" s="8" customFormat="1" ht="15.75">
      <c r="CH5" s="11" t="s">
        <v>14</v>
      </c>
      <c r="CI5" s="39" t="s">
        <v>15</v>
      </c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47" t="s">
        <v>0</v>
      </c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</row>
    <row r="7" spans="69:102" s="8" customFormat="1" ht="15" customHeight="1">
      <c r="BQ7" s="11" t="s">
        <v>35</v>
      </c>
      <c r="BR7" s="42" t="s">
        <v>40</v>
      </c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8">
        <v>20</v>
      </c>
      <c r="CK7" s="48"/>
      <c r="CL7" s="48"/>
      <c r="CM7" s="48"/>
      <c r="CN7" s="46" t="s">
        <v>49</v>
      </c>
      <c r="CO7" s="46"/>
      <c r="CP7" s="46"/>
      <c r="CQ7" s="46"/>
      <c r="CR7" s="12" t="s">
        <v>3</v>
      </c>
      <c r="CV7" s="12"/>
      <c r="CW7" s="12"/>
      <c r="CX7" s="12"/>
    </row>
    <row r="8" spans="70:87" s="14" customFormat="1" ht="11.25">
      <c r="BR8" s="47" t="s">
        <v>2</v>
      </c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</row>
    <row r="9" spans="1:18" ht="15">
      <c r="A9" s="41" t="s">
        <v>36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s="13" customFormat="1" ht="11.25">
      <c r="A10" s="45" t="s">
        <v>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="13" customFormat="1" ht="11.25"/>
    <row r="12" spans="1:161" s="16" customFormat="1" ht="37.5" customHeight="1">
      <c r="A12" s="44" t="s">
        <v>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 t="s">
        <v>8</v>
      </c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 t="s">
        <v>9</v>
      </c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 t="s">
        <v>10</v>
      </c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 t="s">
        <v>11</v>
      </c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12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 t="s">
        <v>13</v>
      </c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</row>
    <row r="13" spans="1:161" s="5" customFormat="1" ht="12">
      <c r="A13" s="43">
        <v>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>
        <v>2</v>
      </c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>
        <v>3</v>
      </c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>
        <v>4</v>
      </c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>
        <v>5</v>
      </c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>
        <v>6</v>
      </c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>
        <v>7</v>
      </c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</row>
    <row r="14" spans="1:161" s="5" customFormat="1" ht="31.5" customHeight="1">
      <c r="A14" s="35" t="s">
        <v>17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7"/>
      <c r="V14" s="54" t="s">
        <v>18</v>
      </c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5" t="str">
        <f>V14</f>
        <v>АО "НТЭК" ТЭЦ - 1</v>
      </c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28" t="s">
        <v>51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9">
        <v>78.81</v>
      </c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>
        <f>CC14</f>
        <v>78.81</v>
      </c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4">
        <v>131.742</v>
      </c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</row>
    <row r="15" spans="1:161" s="5" customFormat="1" ht="40.5" customHeight="1">
      <c r="A15" s="35" t="s">
        <v>17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/>
      <c r="V15" s="55" t="s">
        <v>19</v>
      </c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 t="str">
        <f aca="true" t="shared" si="0" ref="AQ15:AQ33">V15</f>
        <v>ЗФ ПАО "ГМК "НН" Медный завод, Металлургический цех</v>
      </c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28" t="s">
        <v>52</v>
      </c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9">
        <v>17.868</v>
      </c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>
        <f aca="true" t="shared" si="1" ref="DB15:DB33">CC15</f>
        <v>17.868</v>
      </c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17">
        <v>42.222</v>
      </c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1"/>
    </row>
    <row r="16" spans="1:161" s="5" customFormat="1" ht="40.5" customHeight="1">
      <c r="A16" s="35" t="s">
        <v>17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55" t="s">
        <v>50</v>
      </c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 t="str">
        <f t="shared" si="0"/>
        <v>ООО "НОК" ЦОК ПЦ, ЦПиПЦиИ</v>
      </c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28" t="s">
        <v>53</v>
      </c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9">
        <v>9.413</v>
      </c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>
        <f t="shared" si="1"/>
        <v>9.413</v>
      </c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0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2"/>
    </row>
    <row r="17" spans="1:161" s="5" customFormat="1" ht="40.5" customHeight="1">
      <c r="A17" s="35" t="s">
        <v>17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56" t="s">
        <v>58</v>
      </c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8"/>
      <c r="AQ17" s="55" t="str">
        <f t="shared" si="0"/>
        <v>ООО "НОК" Механический завод</v>
      </c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28" t="s">
        <v>54</v>
      </c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51">
        <v>0.145</v>
      </c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3"/>
      <c r="DB17" s="29">
        <f t="shared" si="1"/>
        <v>0.145</v>
      </c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0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2"/>
    </row>
    <row r="18" spans="1:161" s="5" customFormat="1" ht="40.5" customHeight="1">
      <c r="A18" s="35" t="s">
        <v>17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V18" s="55" t="s">
        <v>20</v>
      </c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 t="str">
        <f t="shared" si="0"/>
        <v>ООО "Медвежий ручей"</v>
      </c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28" t="s">
        <v>54</v>
      </c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9">
        <v>0.241</v>
      </c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>
        <f t="shared" si="1"/>
        <v>0.241</v>
      </c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0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2"/>
    </row>
    <row r="19" spans="1:161" s="5" customFormat="1" ht="40.5" customHeight="1">
      <c r="A19" s="35" t="s">
        <v>17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55" t="s">
        <v>60</v>
      </c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 t="str">
        <f>V19</f>
        <v>МУП МО г. Норильска "СС ПО ВПД"</v>
      </c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28" t="s">
        <v>55</v>
      </c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9">
        <v>0.006</v>
      </c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>
        <f>CC19</f>
        <v>0.006</v>
      </c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0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2"/>
    </row>
    <row r="20" spans="1:161" s="5" customFormat="1" ht="40.5" customHeight="1">
      <c r="A20" s="35" t="s">
        <v>17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  <c r="V20" s="56" t="s">
        <v>59</v>
      </c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8"/>
      <c r="AQ20" s="56" t="str">
        <f>V20</f>
        <v>ООО "Норильскникельремонт"</v>
      </c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8"/>
      <c r="BK20" s="28" t="s">
        <v>57</v>
      </c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51">
        <v>0.031</v>
      </c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3"/>
      <c r="DB20" s="29">
        <f>CC20</f>
        <v>0.031</v>
      </c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0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2"/>
    </row>
    <row r="21" spans="1:161" s="5" customFormat="1" ht="40.5" customHeight="1">
      <c r="A21" s="35" t="s">
        <v>17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/>
      <c r="V21" s="55" t="s">
        <v>21</v>
      </c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 t="str">
        <f t="shared" si="0"/>
        <v>ООО "Илан-Норильск"</v>
      </c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28" t="s">
        <v>54</v>
      </c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9">
        <v>0.01</v>
      </c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>
        <f t="shared" si="1"/>
        <v>0.01</v>
      </c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0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2"/>
    </row>
    <row r="22" spans="1:161" s="5" customFormat="1" ht="31.5" customHeight="1">
      <c r="A22" s="35" t="s">
        <v>22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/>
      <c r="V22" s="55" t="s">
        <v>23</v>
      </c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 t="str">
        <f t="shared" si="0"/>
        <v>АО "НТЭК" ТЭЦ - 2</v>
      </c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28" t="s">
        <v>51</v>
      </c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9">
        <v>54.233</v>
      </c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>
        <f t="shared" si="1"/>
        <v>54.233</v>
      </c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17">
        <v>61.086</v>
      </c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1"/>
    </row>
    <row r="23" spans="1:161" s="5" customFormat="1" ht="40.5" customHeight="1">
      <c r="A23" s="35" t="s">
        <v>22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/>
      <c r="V23" s="55" t="s">
        <v>24</v>
      </c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 t="str">
        <f t="shared" si="0"/>
        <v>ЗФ ПАО "ГМК "НН" рудник Октябрьский</v>
      </c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28" t="s">
        <v>56</v>
      </c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9">
        <v>0.001</v>
      </c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>
        <f t="shared" si="1"/>
        <v>0.001</v>
      </c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0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2"/>
    </row>
    <row r="24" spans="1:161" s="5" customFormat="1" ht="40.5" customHeight="1">
      <c r="A24" s="35" t="s">
        <v>22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/>
      <c r="V24" s="55" t="s">
        <v>25</v>
      </c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 t="str">
        <f t="shared" si="0"/>
        <v>АО "НТЭК" Котельная шахты "Скалистая"</v>
      </c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28" t="s">
        <v>53</v>
      </c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9">
        <v>0</v>
      </c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>
        <f t="shared" si="1"/>
        <v>0</v>
      </c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32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4"/>
    </row>
    <row r="25" spans="1:161" s="5" customFormat="1" ht="31.5" customHeight="1">
      <c r="A25" s="35" t="s">
        <v>26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  <c r="V25" s="55" t="s">
        <v>27</v>
      </c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 t="str">
        <f t="shared" si="0"/>
        <v>АО "НТЭК" ТЭЦ - 3, котельная № 1</v>
      </c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28" t="s">
        <v>51</v>
      </c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9">
        <v>44.817</v>
      </c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>
        <f t="shared" si="1"/>
        <v>44.817</v>
      </c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17">
        <v>127.728</v>
      </c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1"/>
    </row>
    <row r="26" spans="1:161" s="5" customFormat="1" ht="40.5" customHeight="1">
      <c r="A26" s="24" t="s">
        <v>26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55" t="s">
        <v>61</v>
      </c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 t="str">
        <f t="shared" si="0"/>
        <v>ООО "НОК" ЦМВИЭиПМ</v>
      </c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28" t="s">
        <v>54</v>
      </c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9">
        <v>0.435</v>
      </c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>
        <f t="shared" si="1"/>
        <v>0.435</v>
      </c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32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4"/>
    </row>
    <row r="27" spans="1:161" s="5" customFormat="1" ht="40.5" customHeight="1">
      <c r="A27" s="24" t="s">
        <v>26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55" t="s">
        <v>28</v>
      </c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 t="str">
        <f>V27</f>
        <v>ЗФ ПАО "ГМК "НН" НМЗ</v>
      </c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28" t="s">
        <v>52</v>
      </c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9">
        <v>20.596</v>
      </c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>
        <f>CC27</f>
        <v>20.596</v>
      </c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17">
        <v>152.373</v>
      </c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1"/>
    </row>
    <row r="28" spans="1:161" s="5" customFormat="1" ht="40.5" customHeight="1">
      <c r="A28" s="24" t="s">
        <v>26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55" t="s">
        <v>62</v>
      </c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 t="str">
        <f t="shared" si="0"/>
        <v>ООО "НОК" ЦОТППиП</v>
      </c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28" t="s">
        <v>57</v>
      </c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9">
        <v>0.011</v>
      </c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>
        <f t="shared" si="1"/>
        <v>0.011</v>
      </c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32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4"/>
    </row>
    <row r="29" spans="1:161" s="5" customFormat="1" ht="40.5" customHeight="1">
      <c r="A29" s="24" t="s">
        <v>29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55" t="s">
        <v>30</v>
      </c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 t="str">
        <f t="shared" si="0"/>
        <v>АО "НТЭК" Котельная
 № 7, котельная "Дукла"</v>
      </c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28" t="s">
        <v>53</v>
      </c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9">
        <v>5.395</v>
      </c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>
        <f t="shared" si="1"/>
        <v>5.395</v>
      </c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17">
        <v>15.142</v>
      </c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9"/>
    </row>
    <row r="30" spans="1:161" s="5" customFormat="1" ht="40.5" customHeight="1">
      <c r="A30" s="24" t="s">
        <v>29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55" t="s">
        <v>33</v>
      </c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 t="str">
        <f>V30</f>
        <v>АО "НТЭК" БМК ЗАО "ТТК"</v>
      </c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28" t="s">
        <v>57</v>
      </c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9">
        <v>0.165</v>
      </c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>
        <f>CC30</f>
        <v>0.165</v>
      </c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49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22"/>
    </row>
    <row r="31" spans="1:161" s="5" customFormat="1" ht="40.5" customHeight="1">
      <c r="A31" s="24" t="s">
        <v>29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55" t="s">
        <v>32</v>
      </c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 t="str">
        <f>V31</f>
        <v>АО "Таймыргеофизика"</v>
      </c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28" t="s">
        <v>57</v>
      </c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9">
        <v>0.05</v>
      </c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>
        <f>CC31</f>
        <v>0.05</v>
      </c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49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22"/>
    </row>
    <row r="32" spans="1:161" s="5" customFormat="1" ht="40.5" customHeight="1">
      <c r="A32" s="24" t="s">
        <v>29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55" t="s">
        <v>31</v>
      </c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 t="str">
        <f t="shared" si="0"/>
        <v>АО "Таймырбыт"</v>
      </c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28" t="s">
        <v>57</v>
      </c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9">
        <v>0.08</v>
      </c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>
        <f t="shared" si="1"/>
        <v>0.08</v>
      </c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0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2"/>
    </row>
    <row r="33" spans="1:161" s="15" customFormat="1" ht="40.5" customHeight="1">
      <c r="A33" s="24" t="s">
        <v>48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55" t="s">
        <v>34</v>
      </c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 t="str">
        <f t="shared" si="0"/>
        <v>АО "НТЭК" Котельная аэропорта Алыкель</v>
      </c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28" t="s">
        <v>54</v>
      </c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9">
        <v>0.168</v>
      </c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>
        <f t="shared" si="1"/>
        <v>0.168</v>
      </c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3">
        <v>0.576</v>
      </c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</row>
    <row r="34" spans="1:161" ht="27" customHeight="1">
      <c r="A34" s="24" t="s">
        <v>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9">
        <f>SUM(CC14:DA33)</f>
        <v>232.47500000000005</v>
      </c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>
        <f>SUM(DB14:EC33)</f>
        <v>232.47500000000005</v>
      </c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4">
        <f>SUM(ED14:FE33)</f>
        <v>530.8690000000001</v>
      </c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</row>
  </sheetData>
  <sheetProtection/>
  <mergeCells count="157">
    <mergeCell ref="ED34:FE34"/>
    <mergeCell ref="ED15:FE21"/>
    <mergeCell ref="ED22:FE24"/>
    <mergeCell ref="ED27:FE28"/>
    <mergeCell ref="ED29:FE32"/>
    <mergeCell ref="A34:U34"/>
    <mergeCell ref="V34:AP34"/>
    <mergeCell ref="AQ34:BJ34"/>
    <mergeCell ref="BK34:CB34"/>
    <mergeCell ref="CC34:DA34"/>
    <mergeCell ref="DB34:EC34"/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15:U15"/>
    <mergeCell ref="V15:AP15"/>
    <mergeCell ref="AQ15:BJ15"/>
    <mergeCell ref="BK15:CB15"/>
    <mergeCell ref="CC15:DA15"/>
    <mergeCell ref="DB15:EC15"/>
    <mergeCell ref="A16:U16"/>
    <mergeCell ref="V16:AP16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A18:U18"/>
    <mergeCell ref="V18:AP18"/>
    <mergeCell ref="AQ18:BJ18"/>
    <mergeCell ref="BK18:CB18"/>
    <mergeCell ref="CC18:DA18"/>
    <mergeCell ref="DB18:EC18"/>
    <mergeCell ref="A19:U19"/>
    <mergeCell ref="V19:AP19"/>
    <mergeCell ref="AQ19:BJ19"/>
    <mergeCell ref="BK19:CB19"/>
    <mergeCell ref="CC19:DA19"/>
    <mergeCell ref="DB19:EC19"/>
    <mergeCell ref="A20:U20"/>
    <mergeCell ref="V20:AP20"/>
    <mergeCell ref="AQ20:BJ20"/>
    <mergeCell ref="BK20:CB20"/>
    <mergeCell ref="CC20:DA20"/>
    <mergeCell ref="DB20:EC20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A24:U24"/>
    <mergeCell ref="V24:AP24"/>
    <mergeCell ref="AQ24:BJ24"/>
    <mergeCell ref="BK24:CB24"/>
    <mergeCell ref="CC24:DA24"/>
    <mergeCell ref="DB24:EC24"/>
    <mergeCell ref="A25:U25"/>
    <mergeCell ref="V25:AP25"/>
    <mergeCell ref="AQ25:BJ25"/>
    <mergeCell ref="BK25:CB25"/>
    <mergeCell ref="CC25:DA25"/>
    <mergeCell ref="DB25:EC25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A29:U29"/>
    <mergeCell ref="V29:AP29"/>
    <mergeCell ref="AQ29:BJ29"/>
    <mergeCell ref="A27:U27"/>
    <mergeCell ref="V27:AP27"/>
    <mergeCell ref="AQ27:BJ27"/>
    <mergeCell ref="A28:U28"/>
    <mergeCell ref="V28:AP28"/>
    <mergeCell ref="AQ28:BJ28"/>
    <mergeCell ref="BK28:CB28"/>
    <mergeCell ref="CC28:DA28"/>
    <mergeCell ref="DB28:EC28"/>
    <mergeCell ref="DB31:EC31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V32:AP32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ED33:FE33"/>
    <mergeCell ref="A33:U33"/>
    <mergeCell ref="V33:AP33"/>
    <mergeCell ref="AQ33:BJ33"/>
    <mergeCell ref="BK33:CB33"/>
    <mergeCell ref="CC33:DA33"/>
    <mergeCell ref="DB33:EC33"/>
    <mergeCell ref="A32:U32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E34"/>
  <sheetViews>
    <sheetView view="pageBreakPreview" zoomScale="80" zoomScaleSheetLayoutView="80" zoomScalePageLayoutView="0" workbookViewId="0" topLeftCell="W22">
      <selection activeCell="ED33" sqref="ED33:FE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6.75390625" style="1" customWidth="1"/>
    <col min="42" max="61" width="0.875" style="1" customWidth="1"/>
    <col min="62" max="62" width="8.25390625" style="1" customWidth="1"/>
    <col min="63" max="79" width="0.875" style="1" customWidth="1"/>
    <col min="80" max="80" width="8.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</row>
    <row r="5" spans="86:145" s="8" customFormat="1" ht="15.75">
      <c r="CH5" s="11" t="s">
        <v>14</v>
      </c>
      <c r="CI5" s="39" t="s">
        <v>15</v>
      </c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47" t="s">
        <v>0</v>
      </c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</row>
    <row r="7" spans="69:102" s="8" customFormat="1" ht="15" customHeight="1">
      <c r="BQ7" s="11" t="s">
        <v>35</v>
      </c>
      <c r="BR7" s="42" t="s">
        <v>41</v>
      </c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8">
        <v>20</v>
      </c>
      <c r="CK7" s="48"/>
      <c r="CL7" s="48"/>
      <c r="CM7" s="48"/>
      <c r="CN7" s="46" t="s">
        <v>49</v>
      </c>
      <c r="CO7" s="46"/>
      <c r="CP7" s="46"/>
      <c r="CQ7" s="46"/>
      <c r="CR7" s="12" t="s">
        <v>3</v>
      </c>
      <c r="CV7" s="12"/>
      <c r="CW7" s="12"/>
      <c r="CX7" s="12"/>
    </row>
    <row r="8" spans="70:87" s="14" customFormat="1" ht="11.25">
      <c r="BR8" s="47" t="s">
        <v>2</v>
      </c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</row>
    <row r="9" spans="1:18" ht="15">
      <c r="A9" s="41" t="s">
        <v>36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s="13" customFormat="1" ht="11.25">
      <c r="A10" s="45" t="s">
        <v>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="13" customFormat="1" ht="11.25"/>
    <row r="12" spans="1:161" s="16" customFormat="1" ht="37.5" customHeight="1">
      <c r="A12" s="44" t="s">
        <v>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 t="s">
        <v>8</v>
      </c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 t="s">
        <v>9</v>
      </c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 t="s">
        <v>10</v>
      </c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 t="s">
        <v>11</v>
      </c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12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 t="s">
        <v>13</v>
      </c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</row>
    <row r="13" spans="1:161" s="5" customFormat="1" ht="12">
      <c r="A13" s="43">
        <v>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>
        <v>2</v>
      </c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>
        <v>3</v>
      </c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>
        <v>4</v>
      </c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>
        <v>5</v>
      </c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>
        <v>6</v>
      </c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>
        <v>7</v>
      </c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</row>
    <row r="14" spans="1:161" s="5" customFormat="1" ht="31.5" customHeight="1">
      <c r="A14" s="35" t="s">
        <v>17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7"/>
      <c r="V14" s="54" t="s">
        <v>18</v>
      </c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5" t="str">
        <f>V14</f>
        <v>АО "НТЭК" ТЭЦ - 1</v>
      </c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28" t="s">
        <v>51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9">
        <v>56.199</v>
      </c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>
        <f>CC14</f>
        <v>56.199</v>
      </c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4">
        <v>147.561</v>
      </c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</row>
    <row r="15" spans="1:161" s="5" customFormat="1" ht="40.5" customHeight="1">
      <c r="A15" s="35" t="s">
        <v>17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/>
      <c r="V15" s="55" t="s">
        <v>19</v>
      </c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 t="str">
        <f aca="true" t="shared" si="0" ref="AQ15:AQ33">V15</f>
        <v>ЗФ ПАО "ГМК "НН" Медный завод, Металлургический цех</v>
      </c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28" t="s">
        <v>52</v>
      </c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9">
        <v>15.377</v>
      </c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>
        <f aca="true" t="shared" si="1" ref="DB15:DB33">CC15</f>
        <v>15.377</v>
      </c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17">
        <v>43.294</v>
      </c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1"/>
    </row>
    <row r="16" spans="1:161" s="5" customFormat="1" ht="40.5" customHeight="1">
      <c r="A16" s="35" t="s">
        <v>17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55" t="s">
        <v>50</v>
      </c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 t="str">
        <f t="shared" si="0"/>
        <v>ООО "НОК" ЦОК ПЦ, ЦПиПЦиИ</v>
      </c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28" t="s">
        <v>53</v>
      </c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9">
        <v>8.413</v>
      </c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>
        <f t="shared" si="1"/>
        <v>8.413</v>
      </c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0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2"/>
    </row>
    <row r="17" spans="1:161" s="5" customFormat="1" ht="40.5" customHeight="1">
      <c r="A17" s="35" t="s">
        <v>17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56" t="s">
        <v>58</v>
      </c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8"/>
      <c r="AQ17" s="55" t="str">
        <f t="shared" si="0"/>
        <v>ООО "НОК" Механический завод</v>
      </c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28" t="s">
        <v>54</v>
      </c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51">
        <v>0.17</v>
      </c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3"/>
      <c r="DB17" s="29">
        <f t="shared" si="1"/>
        <v>0.17</v>
      </c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0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2"/>
    </row>
    <row r="18" spans="1:161" s="5" customFormat="1" ht="40.5" customHeight="1">
      <c r="A18" s="35" t="s">
        <v>17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V18" s="55" t="s">
        <v>20</v>
      </c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 t="str">
        <f t="shared" si="0"/>
        <v>ООО "Медвежий ручей"</v>
      </c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28" t="s">
        <v>54</v>
      </c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9">
        <v>0</v>
      </c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>
        <f t="shared" si="1"/>
        <v>0</v>
      </c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0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2"/>
    </row>
    <row r="19" spans="1:161" s="5" customFormat="1" ht="40.5" customHeight="1">
      <c r="A19" s="35" t="s">
        <v>17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55" t="s">
        <v>60</v>
      </c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 t="str">
        <f>V19</f>
        <v>МУП МО г. Норильска "СС ПО ВПД"</v>
      </c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28" t="s">
        <v>55</v>
      </c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9">
        <v>0.005</v>
      </c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>
        <f>CC19</f>
        <v>0.005</v>
      </c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0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2"/>
    </row>
    <row r="20" spans="1:161" s="5" customFormat="1" ht="40.5" customHeight="1">
      <c r="A20" s="35" t="s">
        <v>17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  <c r="V20" s="56" t="s">
        <v>59</v>
      </c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8"/>
      <c r="AQ20" s="56" t="str">
        <f>V20</f>
        <v>ООО "Норильскникельремонт"</v>
      </c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8"/>
      <c r="BK20" s="28" t="s">
        <v>57</v>
      </c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51">
        <v>0.031</v>
      </c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3"/>
      <c r="DB20" s="29">
        <f>CC20</f>
        <v>0.031</v>
      </c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0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2"/>
    </row>
    <row r="21" spans="1:161" s="5" customFormat="1" ht="40.5" customHeight="1">
      <c r="A21" s="35" t="s">
        <v>17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/>
      <c r="V21" s="55" t="s">
        <v>21</v>
      </c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 t="str">
        <f t="shared" si="0"/>
        <v>ООО "Илан-Норильск"</v>
      </c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28" t="s">
        <v>54</v>
      </c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9">
        <v>0.39</v>
      </c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>
        <f t="shared" si="1"/>
        <v>0.39</v>
      </c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0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2"/>
    </row>
    <row r="22" spans="1:161" s="5" customFormat="1" ht="31.5" customHeight="1">
      <c r="A22" s="35" t="s">
        <v>22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/>
      <c r="V22" s="55" t="s">
        <v>23</v>
      </c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 t="str">
        <f t="shared" si="0"/>
        <v>АО "НТЭК" ТЭЦ - 2</v>
      </c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28" t="s">
        <v>51</v>
      </c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9">
        <v>43.888</v>
      </c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>
        <f t="shared" si="1"/>
        <v>43.888</v>
      </c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17">
        <v>67.712</v>
      </c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1"/>
    </row>
    <row r="23" spans="1:161" s="5" customFormat="1" ht="40.5" customHeight="1">
      <c r="A23" s="35" t="s">
        <v>22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/>
      <c r="V23" s="55" t="s">
        <v>24</v>
      </c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 t="str">
        <f t="shared" si="0"/>
        <v>ЗФ ПАО "ГМК "НН" рудник Октябрьский</v>
      </c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28" t="s">
        <v>56</v>
      </c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9">
        <v>0</v>
      </c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>
        <f t="shared" si="1"/>
        <v>0</v>
      </c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0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2"/>
    </row>
    <row r="24" spans="1:161" s="5" customFormat="1" ht="40.5" customHeight="1">
      <c r="A24" s="35" t="s">
        <v>22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/>
      <c r="V24" s="55" t="s">
        <v>25</v>
      </c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 t="str">
        <f t="shared" si="0"/>
        <v>АО "НТЭК" Котельная шахты "Скалистая"</v>
      </c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28" t="s">
        <v>53</v>
      </c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9">
        <v>0</v>
      </c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>
        <f t="shared" si="1"/>
        <v>0</v>
      </c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32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4"/>
    </row>
    <row r="25" spans="1:161" s="5" customFormat="1" ht="31.5" customHeight="1">
      <c r="A25" s="35" t="s">
        <v>26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  <c r="V25" s="55" t="s">
        <v>27</v>
      </c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 t="str">
        <f t="shared" si="0"/>
        <v>АО "НТЭК" ТЭЦ - 3, котельная № 1</v>
      </c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28" t="s">
        <v>51</v>
      </c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9">
        <v>30.118</v>
      </c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>
        <f t="shared" si="1"/>
        <v>30.118</v>
      </c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17">
        <v>136.847</v>
      </c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1"/>
    </row>
    <row r="26" spans="1:161" s="5" customFormat="1" ht="40.5" customHeight="1">
      <c r="A26" s="24" t="s">
        <v>26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55" t="s">
        <v>61</v>
      </c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 t="str">
        <f t="shared" si="0"/>
        <v>ООО "НОК" ЦМВИЭиПМ</v>
      </c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28" t="s">
        <v>54</v>
      </c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9">
        <v>0.435</v>
      </c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>
        <f t="shared" si="1"/>
        <v>0.435</v>
      </c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32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4"/>
    </row>
    <row r="27" spans="1:161" s="5" customFormat="1" ht="40.5" customHeight="1">
      <c r="A27" s="24" t="s">
        <v>26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55" t="s">
        <v>28</v>
      </c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 t="str">
        <f>V27</f>
        <v>ЗФ ПАО "ГМК "НН" НМЗ</v>
      </c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28" t="s">
        <v>52</v>
      </c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9">
        <v>16.464</v>
      </c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>
        <f>CC27</f>
        <v>16.464</v>
      </c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17">
        <v>150.926</v>
      </c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1"/>
    </row>
    <row r="28" spans="1:161" s="5" customFormat="1" ht="40.5" customHeight="1">
      <c r="A28" s="24" t="s">
        <v>26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55" t="s">
        <v>62</v>
      </c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 t="str">
        <f t="shared" si="0"/>
        <v>ООО "НОК" ЦОТППиП</v>
      </c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28" t="s">
        <v>57</v>
      </c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9">
        <v>0.01</v>
      </c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>
        <f t="shared" si="1"/>
        <v>0.01</v>
      </c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32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4"/>
    </row>
    <row r="29" spans="1:161" s="5" customFormat="1" ht="40.5" customHeight="1">
      <c r="A29" s="24" t="s">
        <v>29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55" t="s">
        <v>30</v>
      </c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 t="str">
        <f t="shared" si="0"/>
        <v>АО "НТЭК" Котельная
 № 7, котельная "Дукла"</v>
      </c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28" t="s">
        <v>53</v>
      </c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9">
        <v>3.279</v>
      </c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>
        <f t="shared" si="1"/>
        <v>3.279</v>
      </c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17">
        <v>16.822</v>
      </c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9"/>
    </row>
    <row r="30" spans="1:161" s="5" customFormat="1" ht="40.5" customHeight="1">
      <c r="A30" s="24" t="s">
        <v>29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55" t="s">
        <v>33</v>
      </c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 t="str">
        <f>V30</f>
        <v>АО "НТЭК" БМК ЗАО "ТТК"</v>
      </c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28" t="s">
        <v>57</v>
      </c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9">
        <v>0.024</v>
      </c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>
        <f>CC30</f>
        <v>0.024</v>
      </c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49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22"/>
    </row>
    <row r="31" spans="1:161" s="5" customFormat="1" ht="40.5" customHeight="1">
      <c r="A31" s="24" t="s">
        <v>29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55" t="s">
        <v>32</v>
      </c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 t="str">
        <f>V31</f>
        <v>АО "Таймыргеофизика"</v>
      </c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28" t="s">
        <v>57</v>
      </c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9">
        <v>0.01</v>
      </c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>
        <f>CC31</f>
        <v>0.01</v>
      </c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49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22"/>
    </row>
    <row r="32" spans="1:161" s="5" customFormat="1" ht="40.5" customHeight="1">
      <c r="A32" s="24" t="s">
        <v>29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55" t="s">
        <v>31</v>
      </c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 t="str">
        <f t="shared" si="0"/>
        <v>АО "Таймырбыт"</v>
      </c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28" t="s">
        <v>57</v>
      </c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9">
        <v>0.025</v>
      </c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>
        <f t="shared" si="1"/>
        <v>0.025</v>
      </c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0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2"/>
    </row>
    <row r="33" spans="1:161" s="15" customFormat="1" ht="40.5" customHeight="1">
      <c r="A33" s="24" t="s">
        <v>48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55" t="s">
        <v>34</v>
      </c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 t="str">
        <f t="shared" si="0"/>
        <v>АО "НТЭК" Котельная аэропорта Алыкель</v>
      </c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28" t="s">
        <v>54</v>
      </c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9">
        <v>0.049</v>
      </c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>
        <f t="shared" si="1"/>
        <v>0.049</v>
      </c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3">
        <v>0.671</v>
      </c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</row>
    <row r="34" spans="1:161" ht="27" customHeight="1">
      <c r="A34" s="24" t="s">
        <v>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9">
        <f>SUM(CC14:DA33)</f>
        <v>174.88699999999997</v>
      </c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>
        <f>SUM(DB14:EC33)</f>
        <v>174.88699999999997</v>
      </c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4">
        <f>SUM(ED14:FE33)</f>
        <v>563.833</v>
      </c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</row>
  </sheetData>
  <sheetProtection/>
  <mergeCells count="157">
    <mergeCell ref="ED34:FE34"/>
    <mergeCell ref="ED15:FE21"/>
    <mergeCell ref="ED22:FE24"/>
    <mergeCell ref="ED27:FE28"/>
    <mergeCell ref="ED29:FE32"/>
    <mergeCell ref="A34:U34"/>
    <mergeCell ref="V34:AP34"/>
    <mergeCell ref="AQ34:BJ34"/>
    <mergeCell ref="BK34:CB34"/>
    <mergeCell ref="CC34:DA34"/>
    <mergeCell ref="DB34:EC34"/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15:U15"/>
    <mergeCell ref="V15:AP15"/>
    <mergeCell ref="AQ15:BJ15"/>
    <mergeCell ref="BK15:CB15"/>
    <mergeCell ref="CC15:DA15"/>
    <mergeCell ref="DB15:EC15"/>
    <mergeCell ref="A16:U16"/>
    <mergeCell ref="V16:AP16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A18:U18"/>
    <mergeCell ref="V18:AP18"/>
    <mergeCell ref="AQ18:BJ18"/>
    <mergeCell ref="BK18:CB18"/>
    <mergeCell ref="CC18:DA18"/>
    <mergeCell ref="DB18:EC18"/>
    <mergeCell ref="A19:U19"/>
    <mergeCell ref="V19:AP19"/>
    <mergeCell ref="AQ19:BJ19"/>
    <mergeCell ref="BK19:CB19"/>
    <mergeCell ref="CC19:DA19"/>
    <mergeCell ref="DB19:EC19"/>
    <mergeCell ref="A20:U20"/>
    <mergeCell ref="V20:AP20"/>
    <mergeCell ref="AQ20:BJ20"/>
    <mergeCell ref="BK20:CB20"/>
    <mergeCell ref="CC20:DA20"/>
    <mergeCell ref="DB20:EC20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A24:U24"/>
    <mergeCell ref="V24:AP24"/>
    <mergeCell ref="AQ24:BJ24"/>
    <mergeCell ref="BK24:CB24"/>
    <mergeCell ref="CC24:DA24"/>
    <mergeCell ref="DB24:EC24"/>
    <mergeCell ref="A25:U25"/>
    <mergeCell ref="V25:AP25"/>
    <mergeCell ref="AQ25:BJ25"/>
    <mergeCell ref="BK25:CB25"/>
    <mergeCell ref="CC25:DA25"/>
    <mergeCell ref="DB25:EC25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A29:U29"/>
    <mergeCell ref="V29:AP29"/>
    <mergeCell ref="AQ29:BJ29"/>
    <mergeCell ref="A27:U27"/>
    <mergeCell ref="V27:AP27"/>
    <mergeCell ref="AQ27:BJ27"/>
    <mergeCell ref="A28:U28"/>
    <mergeCell ref="V28:AP28"/>
    <mergeCell ref="AQ28:BJ28"/>
    <mergeCell ref="BK28:CB28"/>
    <mergeCell ref="CC28:DA28"/>
    <mergeCell ref="DB28:EC28"/>
    <mergeCell ref="DB31:EC31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V32:AP32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ED33:FE33"/>
    <mergeCell ref="A33:U33"/>
    <mergeCell ref="V33:AP33"/>
    <mergeCell ref="AQ33:BJ33"/>
    <mergeCell ref="BK33:CB33"/>
    <mergeCell ref="CC33:DA33"/>
    <mergeCell ref="DB33:EC33"/>
    <mergeCell ref="A32:U32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E34"/>
  <sheetViews>
    <sheetView view="pageBreakPreview" zoomScaleSheetLayoutView="100" zoomScalePageLayoutView="0" workbookViewId="0" topLeftCell="AS18">
      <selection activeCell="ED33" sqref="ED33:FE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6.75390625" style="1" customWidth="1"/>
    <col min="42" max="61" width="0.875" style="1" customWidth="1"/>
    <col min="62" max="62" width="8.25390625" style="1" customWidth="1"/>
    <col min="63" max="79" width="0.875" style="1" customWidth="1"/>
    <col min="80" max="80" width="8.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</row>
    <row r="5" spans="86:145" s="8" customFormat="1" ht="15.75">
      <c r="CH5" s="11" t="s">
        <v>14</v>
      </c>
      <c r="CI5" s="39" t="s">
        <v>15</v>
      </c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47" t="s">
        <v>0</v>
      </c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</row>
    <row r="7" spans="69:102" s="8" customFormat="1" ht="15" customHeight="1">
      <c r="BQ7" s="11" t="s">
        <v>35</v>
      </c>
      <c r="BR7" s="42" t="s">
        <v>42</v>
      </c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8">
        <v>20</v>
      </c>
      <c r="CK7" s="48"/>
      <c r="CL7" s="48"/>
      <c r="CM7" s="48"/>
      <c r="CN7" s="46" t="s">
        <v>49</v>
      </c>
      <c r="CO7" s="46"/>
      <c r="CP7" s="46"/>
      <c r="CQ7" s="46"/>
      <c r="CR7" s="12" t="s">
        <v>3</v>
      </c>
      <c r="CV7" s="12"/>
      <c r="CW7" s="12"/>
      <c r="CX7" s="12"/>
    </row>
    <row r="8" spans="70:87" s="14" customFormat="1" ht="11.25">
      <c r="BR8" s="47" t="s">
        <v>2</v>
      </c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</row>
    <row r="9" spans="1:18" ht="15">
      <c r="A9" s="41" t="s">
        <v>36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s="13" customFormat="1" ht="11.25">
      <c r="A10" s="45" t="s">
        <v>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="13" customFormat="1" ht="11.25"/>
    <row r="12" spans="1:161" s="16" customFormat="1" ht="37.5" customHeight="1">
      <c r="A12" s="44" t="s">
        <v>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 t="s">
        <v>8</v>
      </c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 t="s">
        <v>9</v>
      </c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 t="s">
        <v>10</v>
      </c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 t="s">
        <v>11</v>
      </c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12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 t="s">
        <v>13</v>
      </c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</row>
    <row r="13" spans="1:161" s="5" customFormat="1" ht="12">
      <c r="A13" s="43">
        <v>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>
        <v>2</v>
      </c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>
        <v>3</v>
      </c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>
        <v>4</v>
      </c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>
        <v>5</v>
      </c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>
        <v>6</v>
      </c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>
        <v>7</v>
      </c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</row>
    <row r="14" spans="1:161" s="5" customFormat="1" ht="31.5" customHeight="1">
      <c r="A14" s="35" t="s">
        <v>17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7"/>
      <c r="V14" s="54" t="s">
        <v>18</v>
      </c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5" t="str">
        <f>V14</f>
        <v>АО "НТЭК" ТЭЦ - 1</v>
      </c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28" t="s">
        <v>51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9">
        <v>46.05</v>
      </c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>
        <f>CC14</f>
        <v>46.05</v>
      </c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4">
        <v>164.502</v>
      </c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</row>
    <row r="15" spans="1:161" s="5" customFormat="1" ht="37.5" customHeight="1">
      <c r="A15" s="35" t="s">
        <v>17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/>
      <c r="V15" s="55" t="s">
        <v>19</v>
      </c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 t="str">
        <f aca="true" t="shared" si="0" ref="AQ15:AQ33">V15</f>
        <v>ЗФ ПАО "ГМК "НН" Медный завод, Металлургический цех</v>
      </c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28" t="s">
        <v>52</v>
      </c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9">
        <v>9.629</v>
      </c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>
        <f aca="true" t="shared" si="1" ref="DB15:DB33">CC15</f>
        <v>9.629</v>
      </c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17">
        <v>50.092</v>
      </c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1"/>
    </row>
    <row r="16" spans="1:161" s="5" customFormat="1" ht="37.5" customHeight="1">
      <c r="A16" s="35" t="s">
        <v>17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55" t="s">
        <v>50</v>
      </c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 t="str">
        <f t="shared" si="0"/>
        <v>ООО "НОК" ЦОК ПЦ, ЦПиПЦиИ</v>
      </c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28" t="s">
        <v>53</v>
      </c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9">
        <v>9.594</v>
      </c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>
        <f t="shared" si="1"/>
        <v>9.594</v>
      </c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0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2"/>
    </row>
    <row r="17" spans="1:161" s="5" customFormat="1" ht="37.5" customHeight="1">
      <c r="A17" s="35" t="s">
        <v>17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56" t="s">
        <v>58</v>
      </c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8"/>
      <c r="AQ17" s="55" t="str">
        <f t="shared" si="0"/>
        <v>ООО "НОК" Механический завод</v>
      </c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28" t="s">
        <v>54</v>
      </c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51">
        <v>0.185</v>
      </c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3"/>
      <c r="DB17" s="29">
        <f t="shared" si="1"/>
        <v>0.185</v>
      </c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0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2"/>
    </row>
    <row r="18" spans="1:161" s="5" customFormat="1" ht="37.5" customHeight="1">
      <c r="A18" s="35" t="s">
        <v>17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V18" s="55" t="s">
        <v>20</v>
      </c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 t="str">
        <f t="shared" si="0"/>
        <v>ООО "Медвежий ручей"</v>
      </c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28" t="s">
        <v>54</v>
      </c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9">
        <v>0</v>
      </c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>
        <f t="shared" si="1"/>
        <v>0</v>
      </c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0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2"/>
    </row>
    <row r="19" spans="1:161" s="5" customFormat="1" ht="37.5" customHeight="1">
      <c r="A19" s="35" t="s">
        <v>17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55" t="s">
        <v>60</v>
      </c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 t="str">
        <f>V19</f>
        <v>МУП МО г. Норильска "СС ПО ВПД"</v>
      </c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28" t="s">
        <v>55</v>
      </c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9">
        <v>0.005</v>
      </c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>
        <f>CC19</f>
        <v>0.005</v>
      </c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0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2"/>
    </row>
    <row r="20" spans="1:161" s="5" customFormat="1" ht="37.5" customHeight="1">
      <c r="A20" s="35" t="s">
        <v>17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  <c r="V20" s="56" t="s">
        <v>59</v>
      </c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8"/>
      <c r="AQ20" s="56" t="str">
        <f>V20</f>
        <v>ООО "Норильскникельремонт"</v>
      </c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8"/>
      <c r="BK20" s="28" t="s">
        <v>57</v>
      </c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51">
        <v>0.031</v>
      </c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3"/>
      <c r="DB20" s="29">
        <f>CC20</f>
        <v>0.031</v>
      </c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0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2"/>
    </row>
    <row r="21" spans="1:161" s="5" customFormat="1" ht="37.5" customHeight="1">
      <c r="A21" s="35" t="s">
        <v>17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/>
      <c r="V21" s="55" t="s">
        <v>21</v>
      </c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 t="str">
        <f t="shared" si="0"/>
        <v>ООО "Илан-Норильск"</v>
      </c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28" t="s">
        <v>54</v>
      </c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9">
        <v>0.4</v>
      </c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>
        <f t="shared" si="1"/>
        <v>0.4</v>
      </c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0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2"/>
    </row>
    <row r="22" spans="1:161" s="5" customFormat="1" ht="31.5" customHeight="1">
      <c r="A22" s="35" t="s">
        <v>22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/>
      <c r="V22" s="55" t="s">
        <v>23</v>
      </c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 t="str">
        <f t="shared" si="0"/>
        <v>АО "НТЭК" ТЭЦ - 2</v>
      </c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28" t="s">
        <v>51</v>
      </c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9">
        <v>47.609</v>
      </c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>
        <f t="shared" si="1"/>
        <v>47.609</v>
      </c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17">
        <v>67.711</v>
      </c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1"/>
    </row>
    <row r="23" spans="1:161" s="5" customFormat="1" ht="37.5" customHeight="1">
      <c r="A23" s="35" t="s">
        <v>22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/>
      <c r="V23" s="55" t="s">
        <v>24</v>
      </c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 t="str">
        <f t="shared" si="0"/>
        <v>ЗФ ПАО "ГМК "НН" рудник Октябрьский</v>
      </c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28" t="s">
        <v>56</v>
      </c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9">
        <v>0</v>
      </c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>
        <f t="shared" si="1"/>
        <v>0</v>
      </c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0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2"/>
    </row>
    <row r="24" spans="1:161" s="5" customFormat="1" ht="37.5" customHeight="1">
      <c r="A24" s="35" t="s">
        <v>22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/>
      <c r="V24" s="55" t="s">
        <v>25</v>
      </c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 t="str">
        <f t="shared" si="0"/>
        <v>АО "НТЭК" Котельная шахты "Скалистая"</v>
      </c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28" t="s">
        <v>53</v>
      </c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9">
        <v>0</v>
      </c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>
        <f t="shared" si="1"/>
        <v>0</v>
      </c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32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4"/>
    </row>
    <row r="25" spans="1:161" s="5" customFormat="1" ht="31.5" customHeight="1">
      <c r="A25" s="35" t="s">
        <v>26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  <c r="V25" s="55" t="s">
        <v>27</v>
      </c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 t="str">
        <f t="shared" si="0"/>
        <v>АО "НТЭК" ТЭЦ - 3, котельная № 1</v>
      </c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28" t="s">
        <v>51</v>
      </c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9">
        <v>28.096</v>
      </c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>
        <f t="shared" si="1"/>
        <v>28.096</v>
      </c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17">
        <v>144.438</v>
      </c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1"/>
    </row>
    <row r="26" spans="1:161" s="5" customFormat="1" ht="37.5" customHeight="1">
      <c r="A26" s="24" t="s">
        <v>26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55" t="s">
        <v>61</v>
      </c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 t="str">
        <f t="shared" si="0"/>
        <v>ООО "НОК" ЦМВИЭиПМ</v>
      </c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28" t="s">
        <v>54</v>
      </c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9">
        <v>0.446</v>
      </c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>
        <f t="shared" si="1"/>
        <v>0.446</v>
      </c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32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4"/>
    </row>
    <row r="27" spans="1:161" s="5" customFormat="1" ht="37.5" customHeight="1">
      <c r="A27" s="24" t="s">
        <v>26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55" t="s">
        <v>28</v>
      </c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 t="str">
        <f>V27</f>
        <v>ЗФ ПАО "ГМК "НН" НМЗ</v>
      </c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28" t="s">
        <v>52</v>
      </c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9">
        <v>22.197</v>
      </c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>
        <f>CC27</f>
        <v>22.197</v>
      </c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17">
        <v>150.768</v>
      </c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1"/>
    </row>
    <row r="28" spans="1:161" s="5" customFormat="1" ht="37.5" customHeight="1">
      <c r="A28" s="24" t="s">
        <v>26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55" t="s">
        <v>62</v>
      </c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 t="str">
        <f t="shared" si="0"/>
        <v>ООО "НОК" ЦОТППиП</v>
      </c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28" t="s">
        <v>57</v>
      </c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9">
        <v>0.015</v>
      </c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>
        <f t="shared" si="1"/>
        <v>0.015</v>
      </c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32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4"/>
    </row>
    <row r="29" spans="1:161" s="5" customFormat="1" ht="37.5" customHeight="1">
      <c r="A29" s="24" t="s">
        <v>29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55" t="s">
        <v>30</v>
      </c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 t="str">
        <f t="shared" si="0"/>
        <v>АО "НТЭК" Котельная
 № 7, котельная "Дукла"</v>
      </c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28" t="s">
        <v>53</v>
      </c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9">
        <v>1.082</v>
      </c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>
        <f t="shared" si="1"/>
        <v>1.082</v>
      </c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17">
        <v>19.75</v>
      </c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9"/>
    </row>
    <row r="30" spans="1:161" s="5" customFormat="1" ht="37.5" customHeight="1">
      <c r="A30" s="24" t="s">
        <v>29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55" t="s">
        <v>33</v>
      </c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 t="str">
        <f>V30</f>
        <v>АО "НТЭК" БМК ЗАО "ТТК"</v>
      </c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28" t="s">
        <v>57</v>
      </c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9">
        <v>0</v>
      </c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>
        <f>CC30</f>
        <v>0</v>
      </c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49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22"/>
    </row>
    <row r="31" spans="1:161" s="5" customFormat="1" ht="37.5" customHeight="1">
      <c r="A31" s="24" t="s">
        <v>29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55" t="s">
        <v>32</v>
      </c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 t="str">
        <f>V31</f>
        <v>АО "Таймыргеофизика"</v>
      </c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28" t="s">
        <v>57</v>
      </c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9">
        <v>0</v>
      </c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>
        <f>CC31</f>
        <v>0</v>
      </c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49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22"/>
    </row>
    <row r="32" spans="1:161" s="5" customFormat="1" ht="37.5" customHeight="1">
      <c r="A32" s="24" t="s">
        <v>29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55" t="s">
        <v>31</v>
      </c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 t="str">
        <f t="shared" si="0"/>
        <v>АО "Таймырбыт"</v>
      </c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28" t="s">
        <v>57</v>
      </c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9">
        <v>0</v>
      </c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>
        <f t="shared" si="1"/>
        <v>0</v>
      </c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0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2"/>
    </row>
    <row r="33" spans="1:161" s="15" customFormat="1" ht="37.5" customHeight="1">
      <c r="A33" s="24" t="s">
        <v>48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55" t="s">
        <v>34</v>
      </c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 t="str">
        <f t="shared" si="0"/>
        <v>АО "НТЭК" Котельная аэропорта Алыкель</v>
      </c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28" t="s">
        <v>54</v>
      </c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9">
        <v>0.026</v>
      </c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>
        <f t="shared" si="1"/>
        <v>0.026</v>
      </c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3">
        <v>0.718</v>
      </c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</row>
    <row r="34" spans="1:161" ht="27" customHeight="1">
      <c r="A34" s="24" t="s">
        <v>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9">
        <f>SUM(CC14:DA33)</f>
        <v>165.365</v>
      </c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>
        <f>SUM(DB14:EC33)</f>
        <v>165.365</v>
      </c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4">
        <f>SUM(ED14:FE33)</f>
        <v>597.9789999999999</v>
      </c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</row>
  </sheetData>
  <sheetProtection/>
  <mergeCells count="157">
    <mergeCell ref="ED34:FE34"/>
    <mergeCell ref="ED15:FE21"/>
    <mergeCell ref="ED22:FE24"/>
    <mergeCell ref="ED27:FE28"/>
    <mergeCell ref="ED29:FE32"/>
    <mergeCell ref="A34:U34"/>
    <mergeCell ref="V34:AP34"/>
    <mergeCell ref="AQ34:BJ34"/>
    <mergeCell ref="BK34:CB34"/>
    <mergeCell ref="CC34:DA34"/>
    <mergeCell ref="DB34:EC34"/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15:U15"/>
    <mergeCell ref="V15:AP15"/>
    <mergeCell ref="AQ15:BJ15"/>
    <mergeCell ref="BK15:CB15"/>
    <mergeCell ref="CC15:DA15"/>
    <mergeCell ref="DB15:EC15"/>
    <mergeCell ref="A16:U16"/>
    <mergeCell ref="V16:AP16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A18:U18"/>
    <mergeCell ref="V18:AP18"/>
    <mergeCell ref="AQ18:BJ18"/>
    <mergeCell ref="BK18:CB18"/>
    <mergeCell ref="CC18:DA18"/>
    <mergeCell ref="DB18:EC18"/>
    <mergeCell ref="A19:U19"/>
    <mergeCell ref="V19:AP19"/>
    <mergeCell ref="AQ19:BJ19"/>
    <mergeCell ref="BK19:CB19"/>
    <mergeCell ref="CC19:DA19"/>
    <mergeCell ref="DB19:EC19"/>
    <mergeCell ref="A20:U20"/>
    <mergeCell ref="V20:AP20"/>
    <mergeCell ref="AQ20:BJ20"/>
    <mergeCell ref="BK20:CB20"/>
    <mergeCell ref="CC20:DA20"/>
    <mergeCell ref="DB20:EC20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A24:U24"/>
    <mergeCell ref="V24:AP24"/>
    <mergeCell ref="AQ24:BJ24"/>
    <mergeCell ref="BK24:CB24"/>
    <mergeCell ref="CC24:DA24"/>
    <mergeCell ref="DB24:EC24"/>
    <mergeCell ref="A25:U25"/>
    <mergeCell ref="V25:AP25"/>
    <mergeCell ref="AQ25:BJ25"/>
    <mergeCell ref="BK25:CB25"/>
    <mergeCell ref="CC25:DA25"/>
    <mergeCell ref="DB25:EC25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A29:U29"/>
    <mergeCell ref="V29:AP29"/>
    <mergeCell ref="AQ29:BJ29"/>
    <mergeCell ref="A27:U27"/>
    <mergeCell ref="V27:AP27"/>
    <mergeCell ref="AQ27:BJ27"/>
    <mergeCell ref="A28:U28"/>
    <mergeCell ref="V28:AP28"/>
    <mergeCell ref="AQ28:BJ28"/>
    <mergeCell ref="BK28:CB28"/>
    <mergeCell ref="CC28:DA28"/>
    <mergeCell ref="DB28:EC28"/>
    <mergeCell ref="DB31:EC31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V32:AP32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ED33:FE33"/>
    <mergeCell ref="A33:U33"/>
    <mergeCell ref="V33:AP33"/>
    <mergeCell ref="AQ33:BJ33"/>
    <mergeCell ref="BK33:CB33"/>
    <mergeCell ref="CC33:DA33"/>
    <mergeCell ref="DB33:EC33"/>
    <mergeCell ref="A32:U32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E34"/>
  <sheetViews>
    <sheetView view="pageBreakPreview" zoomScale="90" zoomScaleSheetLayoutView="90" zoomScalePageLayoutView="0" workbookViewId="0" topLeftCell="A1">
      <selection activeCell="ED33" sqref="ED33:FE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6.75390625" style="1" customWidth="1"/>
    <col min="42" max="61" width="0.875" style="1" customWidth="1"/>
    <col min="62" max="62" width="8.25390625" style="1" customWidth="1"/>
    <col min="63" max="79" width="0.875" style="1" customWidth="1"/>
    <col min="80" max="80" width="8.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</row>
    <row r="5" spans="86:145" s="8" customFormat="1" ht="15.75">
      <c r="CH5" s="11" t="s">
        <v>14</v>
      </c>
      <c r="CI5" s="39" t="s">
        <v>15</v>
      </c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47" t="s">
        <v>0</v>
      </c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</row>
    <row r="7" spans="69:102" s="8" customFormat="1" ht="15" customHeight="1">
      <c r="BQ7" s="11" t="s">
        <v>35</v>
      </c>
      <c r="BR7" s="42" t="s">
        <v>43</v>
      </c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8">
        <v>20</v>
      </c>
      <c r="CK7" s="48"/>
      <c r="CL7" s="48"/>
      <c r="CM7" s="48"/>
      <c r="CN7" s="46" t="s">
        <v>49</v>
      </c>
      <c r="CO7" s="46"/>
      <c r="CP7" s="46"/>
      <c r="CQ7" s="46"/>
      <c r="CR7" s="12" t="s">
        <v>3</v>
      </c>
      <c r="CV7" s="12"/>
      <c r="CW7" s="12"/>
      <c r="CX7" s="12"/>
    </row>
    <row r="8" spans="70:87" s="14" customFormat="1" ht="11.25">
      <c r="BR8" s="47" t="s">
        <v>2</v>
      </c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</row>
    <row r="9" spans="1:18" ht="15">
      <c r="A9" s="41" t="s">
        <v>36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s="13" customFormat="1" ht="11.25">
      <c r="A10" s="45" t="s">
        <v>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="13" customFormat="1" ht="11.25"/>
    <row r="12" spans="1:161" s="16" customFormat="1" ht="37.5" customHeight="1">
      <c r="A12" s="44" t="s">
        <v>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 t="s">
        <v>8</v>
      </c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 t="s">
        <v>9</v>
      </c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 t="s">
        <v>10</v>
      </c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 t="s">
        <v>11</v>
      </c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12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 t="s">
        <v>13</v>
      </c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</row>
    <row r="13" spans="1:161" s="5" customFormat="1" ht="12">
      <c r="A13" s="43">
        <v>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>
        <v>2</v>
      </c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>
        <v>3</v>
      </c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>
        <v>4</v>
      </c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>
        <v>5</v>
      </c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>
        <v>6</v>
      </c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>
        <v>7</v>
      </c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</row>
    <row r="14" spans="1:161" s="5" customFormat="1" ht="31.5" customHeight="1">
      <c r="A14" s="35" t="s">
        <v>17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7"/>
      <c r="V14" s="54" t="s">
        <v>18</v>
      </c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5" t="str">
        <f>V14</f>
        <v>АО "НТЭК" ТЭЦ - 1</v>
      </c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28" t="s">
        <v>51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9">
        <v>47.202</v>
      </c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>
        <f>CC14</f>
        <v>47.202</v>
      </c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4">
        <v>163.35</v>
      </c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</row>
    <row r="15" spans="1:161" s="5" customFormat="1" ht="40.5" customHeight="1">
      <c r="A15" s="35" t="s">
        <v>17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/>
      <c r="V15" s="55" t="s">
        <v>19</v>
      </c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 t="str">
        <f aca="true" t="shared" si="0" ref="AQ15:AQ33">V15</f>
        <v>ЗФ ПАО "ГМК "НН" Медный завод, Металлургический цех</v>
      </c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28" t="s">
        <v>52</v>
      </c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9">
        <v>16.017</v>
      </c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>
        <f aca="true" t="shared" si="1" ref="DB15:DB33">CC15</f>
        <v>16.017</v>
      </c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17">
        <v>47.663</v>
      </c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1"/>
    </row>
    <row r="16" spans="1:161" s="5" customFormat="1" ht="40.5" customHeight="1">
      <c r="A16" s="35" t="s">
        <v>17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55" t="s">
        <v>50</v>
      </c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 t="str">
        <f t="shared" si="0"/>
        <v>ООО "НОК" ЦОК ПЦ, ЦПиПЦиИ</v>
      </c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28" t="s">
        <v>53</v>
      </c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9">
        <v>5.637</v>
      </c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>
        <f t="shared" si="1"/>
        <v>5.637</v>
      </c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0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2"/>
    </row>
    <row r="17" spans="1:161" s="5" customFormat="1" ht="40.5" customHeight="1">
      <c r="A17" s="35" t="s">
        <v>17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56" t="s">
        <v>58</v>
      </c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8"/>
      <c r="AQ17" s="55" t="str">
        <f t="shared" si="0"/>
        <v>ООО "НОК" Механический завод</v>
      </c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28" t="s">
        <v>54</v>
      </c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51">
        <v>0.168</v>
      </c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3"/>
      <c r="DB17" s="29">
        <f t="shared" si="1"/>
        <v>0.168</v>
      </c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0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2"/>
    </row>
    <row r="18" spans="1:161" s="5" customFormat="1" ht="40.5" customHeight="1">
      <c r="A18" s="35" t="s">
        <v>17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V18" s="55" t="s">
        <v>20</v>
      </c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 t="str">
        <f t="shared" si="0"/>
        <v>ООО "Медвежий ручей"</v>
      </c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28" t="s">
        <v>54</v>
      </c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9">
        <v>0</v>
      </c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>
        <f t="shared" si="1"/>
        <v>0</v>
      </c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0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2"/>
    </row>
    <row r="19" spans="1:161" s="5" customFormat="1" ht="40.5" customHeight="1">
      <c r="A19" s="35" t="s">
        <v>17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55" t="s">
        <v>60</v>
      </c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 t="str">
        <f>V19</f>
        <v>МУП МО г. Норильска "СС ПО ВПД"</v>
      </c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28" t="s">
        <v>55</v>
      </c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9">
        <v>0.005</v>
      </c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>
        <f>CC19</f>
        <v>0.005</v>
      </c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0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2"/>
    </row>
    <row r="20" spans="1:161" s="5" customFormat="1" ht="40.5" customHeight="1">
      <c r="A20" s="35" t="s">
        <v>17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  <c r="V20" s="56" t="s">
        <v>59</v>
      </c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8"/>
      <c r="AQ20" s="56" t="str">
        <f>V20</f>
        <v>ООО "Норильскникельремонт"</v>
      </c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8"/>
      <c r="BK20" s="28" t="s">
        <v>57</v>
      </c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51">
        <v>0.031</v>
      </c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3"/>
      <c r="DB20" s="29">
        <f>CC20</f>
        <v>0.031</v>
      </c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0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2"/>
    </row>
    <row r="21" spans="1:161" s="5" customFormat="1" ht="40.5" customHeight="1">
      <c r="A21" s="35" t="s">
        <v>17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/>
      <c r="V21" s="55" t="s">
        <v>21</v>
      </c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 t="str">
        <f t="shared" si="0"/>
        <v>ООО "Илан-Норильск"</v>
      </c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28" t="s">
        <v>54</v>
      </c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9">
        <v>0.415</v>
      </c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>
        <f t="shared" si="1"/>
        <v>0.415</v>
      </c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0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2"/>
    </row>
    <row r="22" spans="1:161" s="5" customFormat="1" ht="31.5" customHeight="1">
      <c r="A22" s="35" t="s">
        <v>22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/>
      <c r="V22" s="55" t="s">
        <v>23</v>
      </c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 t="str">
        <f t="shared" si="0"/>
        <v>АО "НТЭК" ТЭЦ - 2</v>
      </c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28" t="s">
        <v>51</v>
      </c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9">
        <v>46.066</v>
      </c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>
        <f t="shared" si="1"/>
        <v>46.066</v>
      </c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17">
        <v>69.254</v>
      </c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1"/>
    </row>
    <row r="23" spans="1:161" s="5" customFormat="1" ht="40.5" customHeight="1">
      <c r="A23" s="35" t="s">
        <v>22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/>
      <c r="V23" s="55" t="s">
        <v>24</v>
      </c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 t="str">
        <f t="shared" si="0"/>
        <v>ЗФ ПАО "ГМК "НН" рудник Октябрьский</v>
      </c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28" t="s">
        <v>56</v>
      </c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9">
        <v>0</v>
      </c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>
        <f t="shared" si="1"/>
        <v>0</v>
      </c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0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2"/>
    </row>
    <row r="24" spans="1:161" s="5" customFormat="1" ht="40.5" customHeight="1">
      <c r="A24" s="35" t="s">
        <v>22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/>
      <c r="V24" s="55" t="s">
        <v>25</v>
      </c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 t="str">
        <f t="shared" si="0"/>
        <v>АО "НТЭК" Котельная шахты "Скалистая"</v>
      </c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28" t="s">
        <v>53</v>
      </c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9">
        <v>0</v>
      </c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>
        <f t="shared" si="1"/>
        <v>0</v>
      </c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32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4"/>
    </row>
    <row r="25" spans="1:161" s="5" customFormat="1" ht="31.5" customHeight="1">
      <c r="A25" s="35" t="s">
        <v>26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  <c r="V25" s="55" t="s">
        <v>27</v>
      </c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 t="str">
        <f t="shared" si="0"/>
        <v>АО "НТЭК" ТЭЦ - 3, котельная № 1</v>
      </c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28" t="s">
        <v>51</v>
      </c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9">
        <v>25.903</v>
      </c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>
        <f t="shared" si="1"/>
        <v>25.903</v>
      </c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17">
        <v>146.635</v>
      </c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1"/>
    </row>
    <row r="26" spans="1:161" s="5" customFormat="1" ht="40.5" customHeight="1">
      <c r="A26" s="24" t="s">
        <v>26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55" t="s">
        <v>61</v>
      </c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 t="str">
        <f t="shared" si="0"/>
        <v>ООО "НОК" ЦМВИЭиПМ</v>
      </c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28" t="s">
        <v>54</v>
      </c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9">
        <v>0.442</v>
      </c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>
        <f t="shared" si="1"/>
        <v>0.442</v>
      </c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32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4"/>
    </row>
    <row r="27" spans="1:161" s="5" customFormat="1" ht="40.5" customHeight="1">
      <c r="A27" s="24" t="s">
        <v>26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55" t="s">
        <v>28</v>
      </c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 t="str">
        <f>V27</f>
        <v>ЗФ ПАО "ГМК "НН" НМЗ</v>
      </c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28" t="s">
        <v>52</v>
      </c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9">
        <v>21.654</v>
      </c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>
        <f>CC27</f>
        <v>21.654</v>
      </c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17">
        <v>151.312</v>
      </c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1"/>
    </row>
    <row r="28" spans="1:161" s="5" customFormat="1" ht="40.5" customHeight="1">
      <c r="A28" s="24" t="s">
        <v>26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55" t="s">
        <v>62</v>
      </c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 t="str">
        <f t="shared" si="0"/>
        <v>ООО "НОК" ЦОТППиП</v>
      </c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28" t="s">
        <v>57</v>
      </c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9">
        <v>0.014</v>
      </c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>
        <f t="shared" si="1"/>
        <v>0.014</v>
      </c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32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4"/>
    </row>
    <row r="29" spans="1:161" s="5" customFormat="1" ht="40.5" customHeight="1">
      <c r="A29" s="24" t="s">
        <v>29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55" t="s">
        <v>30</v>
      </c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 t="str">
        <f t="shared" si="0"/>
        <v>АО "НТЭК" Котельная
 № 7, котельная "Дукла"</v>
      </c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28" t="s">
        <v>53</v>
      </c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9">
        <v>1.006</v>
      </c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>
        <f t="shared" si="1"/>
        <v>1.006</v>
      </c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17">
        <v>19.826</v>
      </c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9"/>
    </row>
    <row r="30" spans="1:161" s="5" customFormat="1" ht="40.5" customHeight="1">
      <c r="A30" s="24" t="s">
        <v>29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55" t="s">
        <v>33</v>
      </c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 t="str">
        <f>V30</f>
        <v>АО "НТЭК" БМК ЗАО "ТТК"</v>
      </c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28" t="s">
        <v>57</v>
      </c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9">
        <v>0</v>
      </c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>
        <f>CC30</f>
        <v>0</v>
      </c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49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22"/>
    </row>
    <row r="31" spans="1:161" s="5" customFormat="1" ht="40.5" customHeight="1">
      <c r="A31" s="24" t="s">
        <v>29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55" t="s">
        <v>32</v>
      </c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 t="str">
        <f>V31</f>
        <v>АО "Таймыргеофизика"</v>
      </c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28" t="s">
        <v>57</v>
      </c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9">
        <v>0</v>
      </c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>
        <f>CC31</f>
        <v>0</v>
      </c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49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22"/>
    </row>
    <row r="32" spans="1:161" s="5" customFormat="1" ht="40.5" customHeight="1">
      <c r="A32" s="24" t="s">
        <v>29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55" t="s">
        <v>31</v>
      </c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 t="str">
        <f t="shared" si="0"/>
        <v>АО "Таймырбыт"</v>
      </c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28" t="s">
        <v>57</v>
      </c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9">
        <v>0</v>
      </c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>
        <f t="shared" si="1"/>
        <v>0</v>
      </c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0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2"/>
    </row>
    <row r="33" spans="1:161" s="15" customFormat="1" ht="16.5" customHeight="1">
      <c r="A33" s="24" t="s">
        <v>48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55" t="s">
        <v>34</v>
      </c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 t="str">
        <f t="shared" si="0"/>
        <v>АО "НТЭК" Котельная аэропорта Алыкель</v>
      </c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28" t="s">
        <v>54</v>
      </c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9">
        <v>0.029</v>
      </c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>
        <f t="shared" si="1"/>
        <v>0.029</v>
      </c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3">
        <v>0.715</v>
      </c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</row>
    <row r="34" spans="1:161" ht="27" customHeight="1">
      <c r="A34" s="24" t="s">
        <v>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9">
        <f>SUM(CC14:DA33)</f>
        <v>164.58900000000003</v>
      </c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>
        <f>SUM(DB14:EC33)</f>
        <v>164.58900000000003</v>
      </c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4">
        <f>SUM(ED14:FE33)</f>
        <v>598.755</v>
      </c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</row>
  </sheetData>
  <sheetProtection/>
  <mergeCells count="157">
    <mergeCell ref="ED34:FE34"/>
    <mergeCell ref="ED15:FE21"/>
    <mergeCell ref="ED22:FE24"/>
    <mergeCell ref="ED27:FE28"/>
    <mergeCell ref="ED29:FE32"/>
    <mergeCell ref="A34:U34"/>
    <mergeCell ref="V34:AP34"/>
    <mergeCell ref="AQ34:BJ34"/>
    <mergeCell ref="BK34:CB34"/>
    <mergeCell ref="CC34:DA34"/>
    <mergeCell ref="DB34:EC34"/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15:U15"/>
    <mergeCell ref="V15:AP15"/>
    <mergeCell ref="AQ15:BJ15"/>
    <mergeCell ref="BK15:CB15"/>
    <mergeCell ref="CC15:DA15"/>
    <mergeCell ref="DB15:EC15"/>
    <mergeCell ref="A16:U16"/>
    <mergeCell ref="V16:AP16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A18:U18"/>
    <mergeCell ref="V18:AP18"/>
    <mergeCell ref="AQ18:BJ18"/>
    <mergeCell ref="BK18:CB18"/>
    <mergeCell ref="CC18:DA18"/>
    <mergeCell ref="DB18:EC18"/>
    <mergeCell ref="A19:U19"/>
    <mergeCell ref="V19:AP19"/>
    <mergeCell ref="AQ19:BJ19"/>
    <mergeCell ref="BK19:CB19"/>
    <mergeCell ref="CC19:DA19"/>
    <mergeCell ref="DB19:EC19"/>
    <mergeCell ref="A20:U20"/>
    <mergeCell ref="V20:AP20"/>
    <mergeCell ref="AQ20:BJ20"/>
    <mergeCell ref="BK20:CB20"/>
    <mergeCell ref="CC20:DA20"/>
    <mergeCell ref="DB20:EC20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A24:U24"/>
    <mergeCell ref="V24:AP24"/>
    <mergeCell ref="AQ24:BJ24"/>
    <mergeCell ref="BK24:CB24"/>
    <mergeCell ref="CC24:DA24"/>
    <mergeCell ref="DB24:EC24"/>
    <mergeCell ref="A25:U25"/>
    <mergeCell ref="V25:AP25"/>
    <mergeCell ref="AQ25:BJ25"/>
    <mergeCell ref="BK25:CB25"/>
    <mergeCell ref="CC25:DA25"/>
    <mergeCell ref="DB25:EC25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A29:U29"/>
    <mergeCell ref="V29:AP29"/>
    <mergeCell ref="AQ29:BJ29"/>
    <mergeCell ref="A27:U27"/>
    <mergeCell ref="V27:AP27"/>
    <mergeCell ref="AQ27:BJ27"/>
    <mergeCell ref="A28:U28"/>
    <mergeCell ref="V28:AP28"/>
    <mergeCell ref="AQ28:BJ28"/>
    <mergeCell ref="BK28:CB28"/>
    <mergeCell ref="CC28:DA28"/>
    <mergeCell ref="DB28:EC28"/>
    <mergeCell ref="DB31:EC31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V32:AP32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ED33:FE33"/>
    <mergeCell ref="A33:U33"/>
    <mergeCell ref="V33:AP33"/>
    <mergeCell ref="AQ33:BJ33"/>
    <mergeCell ref="BK33:CB33"/>
    <mergeCell ref="CC33:DA33"/>
    <mergeCell ref="DB33:EC33"/>
    <mergeCell ref="A32:U32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E34"/>
  <sheetViews>
    <sheetView view="pageBreakPreview" zoomScale="90" zoomScaleSheetLayoutView="90" zoomScalePageLayoutView="0" workbookViewId="0" topLeftCell="AB19">
      <selection activeCell="ED33" sqref="ED33:FE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30" width="0.875" style="1" customWidth="1"/>
    <col min="31" max="31" width="1.25" style="1" customWidth="1"/>
    <col min="32" max="32" width="1.75390625" style="1" customWidth="1"/>
    <col min="33" max="40" width="0.875" style="1" customWidth="1"/>
    <col min="41" max="41" width="6.75390625" style="1" customWidth="1"/>
    <col min="42" max="55" width="0.875" style="1" customWidth="1"/>
    <col min="56" max="56" width="2.25390625" style="1" customWidth="1"/>
    <col min="57" max="61" width="0.875" style="1" customWidth="1"/>
    <col min="62" max="62" width="8.25390625" style="1" customWidth="1"/>
    <col min="63" max="78" width="0.875" style="1" customWidth="1"/>
    <col min="79" max="79" width="9.125" style="1" customWidth="1"/>
    <col min="80" max="80" width="8.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</row>
    <row r="5" spans="86:145" s="8" customFormat="1" ht="15.75">
      <c r="CH5" s="11" t="s">
        <v>14</v>
      </c>
      <c r="CI5" s="39" t="s">
        <v>15</v>
      </c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47" t="s">
        <v>0</v>
      </c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</row>
    <row r="7" spans="69:102" s="8" customFormat="1" ht="15" customHeight="1">
      <c r="BQ7" s="11" t="s">
        <v>35</v>
      </c>
      <c r="BR7" s="42" t="s">
        <v>44</v>
      </c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8">
        <v>20</v>
      </c>
      <c r="CK7" s="48"/>
      <c r="CL7" s="48"/>
      <c r="CM7" s="48"/>
      <c r="CN7" s="46" t="s">
        <v>49</v>
      </c>
      <c r="CO7" s="46"/>
      <c r="CP7" s="46"/>
      <c r="CQ7" s="46"/>
      <c r="CR7" s="12" t="s">
        <v>3</v>
      </c>
      <c r="CV7" s="12"/>
      <c r="CW7" s="12"/>
      <c r="CX7" s="12"/>
    </row>
    <row r="8" spans="70:87" s="14" customFormat="1" ht="11.25">
      <c r="BR8" s="47" t="s">
        <v>2</v>
      </c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</row>
    <row r="9" spans="1:18" ht="15">
      <c r="A9" s="41" t="s">
        <v>36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s="13" customFormat="1" ht="11.25">
      <c r="A10" s="45" t="s">
        <v>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="13" customFormat="1" ht="11.25"/>
    <row r="12" spans="1:161" s="16" customFormat="1" ht="37.5" customHeight="1">
      <c r="A12" s="44" t="s">
        <v>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 t="s">
        <v>8</v>
      </c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 t="s">
        <v>9</v>
      </c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 t="s">
        <v>10</v>
      </c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 t="s">
        <v>11</v>
      </c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12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 t="s">
        <v>13</v>
      </c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</row>
    <row r="13" spans="1:161" s="5" customFormat="1" ht="12">
      <c r="A13" s="43">
        <v>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>
        <v>2</v>
      </c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>
        <v>3</v>
      </c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>
        <v>4</v>
      </c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>
        <v>5</v>
      </c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>
        <v>6</v>
      </c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>
        <v>7</v>
      </c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</row>
    <row r="14" spans="1:161" s="5" customFormat="1" ht="31.5" customHeight="1">
      <c r="A14" s="35" t="s">
        <v>17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7"/>
      <c r="V14" s="54" t="s">
        <v>18</v>
      </c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5" t="str">
        <f>V14</f>
        <v>АО "НТЭК" ТЭЦ - 1</v>
      </c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28" t="s">
        <v>51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9">
        <v>51.215</v>
      </c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>
        <f>CC14</f>
        <v>51.215</v>
      </c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4">
        <v>152.545</v>
      </c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</row>
    <row r="15" spans="1:161" s="5" customFormat="1" ht="37.5" customHeight="1">
      <c r="A15" s="35" t="s">
        <v>17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/>
      <c r="V15" s="55" t="s">
        <v>19</v>
      </c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 t="str">
        <f aca="true" t="shared" si="0" ref="AQ15:AQ33">V15</f>
        <v>ЗФ ПАО "ГМК "НН" Медный завод, Металлургический цех</v>
      </c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28" t="s">
        <v>52</v>
      </c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9">
        <v>15.909</v>
      </c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>
        <f aca="true" t="shared" si="1" ref="DB15:DB33">CC15</f>
        <v>15.909</v>
      </c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17">
        <v>49.707</v>
      </c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1"/>
    </row>
    <row r="16" spans="1:161" s="5" customFormat="1" ht="37.5" customHeight="1">
      <c r="A16" s="35" t="s">
        <v>17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55" t="s">
        <v>50</v>
      </c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 t="str">
        <f t="shared" si="0"/>
        <v>ООО "НОК" ЦОК ПЦ, ЦПиПЦиИ</v>
      </c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28" t="s">
        <v>53</v>
      </c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9">
        <v>1.252</v>
      </c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>
        <f t="shared" si="1"/>
        <v>1.252</v>
      </c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0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2"/>
    </row>
    <row r="17" spans="1:161" s="5" customFormat="1" ht="37.5" customHeight="1">
      <c r="A17" s="35" t="s">
        <v>17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56" t="s">
        <v>58</v>
      </c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8"/>
      <c r="AQ17" s="55" t="str">
        <f t="shared" si="0"/>
        <v>ООО "НОК" Механический завод</v>
      </c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28" t="s">
        <v>54</v>
      </c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51">
        <v>0.183</v>
      </c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3"/>
      <c r="DB17" s="29">
        <f t="shared" si="1"/>
        <v>0.183</v>
      </c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0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2"/>
    </row>
    <row r="18" spans="1:161" s="5" customFormat="1" ht="37.5" customHeight="1">
      <c r="A18" s="35" t="s">
        <v>17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V18" s="55" t="s">
        <v>20</v>
      </c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 t="str">
        <f t="shared" si="0"/>
        <v>ООО "Медвежий ручей"</v>
      </c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28" t="s">
        <v>54</v>
      </c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9">
        <v>0.232</v>
      </c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>
        <f t="shared" si="1"/>
        <v>0.232</v>
      </c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0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2"/>
    </row>
    <row r="19" spans="1:161" s="5" customFormat="1" ht="37.5" customHeight="1">
      <c r="A19" s="35" t="s">
        <v>17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55" t="s">
        <v>60</v>
      </c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 t="str">
        <f>V19</f>
        <v>МУП МО г. Норильска "СС ПО ВПД"</v>
      </c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28" t="s">
        <v>55</v>
      </c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9">
        <v>0.006</v>
      </c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>
        <f>CC19</f>
        <v>0.006</v>
      </c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0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2"/>
    </row>
    <row r="20" spans="1:161" s="5" customFormat="1" ht="37.5" customHeight="1">
      <c r="A20" s="35" t="s">
        <v>17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  <c r="V20" s="56" t="s">
        <v>59</v>
      </c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8"/>
      <c r="AQ20" s="56" t="str">
        <f>V20</f>
        <v>ООО "Норильскникельремонт"</v>
      </c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8"/>
      <c r="BK20" s="28" t="s">
        <v>57</v>
      </c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51">
        <v>0.031</v>
      </c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3"/>
      <c r="DB20" s="29">
        <f>CC20</f>
        <v>0.031</v>
      </c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0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2"/>
    </row>
    <row r="21" spans="1:161" s="5" customFormat="1" ht="37.5" customHeight="1">
      <c r="A21" s="35" t="s">
        <v>17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/>
      <c r="V21" s="55" t="s">
        <v>21</v>
      </c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 t="str">
        <f t="shared" si="0"/>
        <v>ООО "Илан-Норильск"</v>
      </c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28" t="s">
        <v>54</v>
      </c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9">
        <v>0.36</v>
      </c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>
        <f t="shared" si="1"/>
        <v>0.36</v>
      </c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0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2"/>
    </row>
    <row r="22" spans="1:161" s="5" customFormat="1" ht="31.5" customHeight="1">
      <c r="A22" s="35" t="s">
        <v>22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/>
      <c r="V22" s="55" t="s">
        <v>23</v>
      </c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 t="str">
        <f t="shared" si="0"/>
        <v>АО "НТЭК" ТЭЦ - 2</v>
      </c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28" t="s">
        <v>51</v>
      </c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9">
        <v>46.616</v>
      </c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>
        <f t="shared" si="1"/>
        <v>46.616</v>
      </c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17">
        <v>64.984</v>
      </c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1"/>
    </row>
    <row r="23" spans="1:161" s="5" customFormat="1" ht="37.5" customHeight="1">
      <c r="A23" s="35" t="s">
        <v>22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/>
      <c r="V23" s="55" t="s">
        <v>24</v>
      </c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 t="str">
        <f t="shared" si="0"/>
        <v>ЗФ ПАО "ГМК "НН" рудник Октябрьский</v>
      </c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28" t="s">
        <v>56</v>
      </c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9">
        <v>0</v>
      </c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>
        <f t="shared" si="1"/>
        <v>0</v>
      </c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0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2"/>
    </row>
    <row r="24" spans="1:161" s="5" customFormat="1" ht="37.5" customHeight="1">
      <c r="A24" s="35" t="s">
        <v>22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/>
      <c r="V24" s="55" t="s">
        <v>25</v>
      </c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 t="str">
        <f t="shared" si="0"/>
        <v>АО "НТЭК" Котельная шахты "Скалистая"</v>
      </c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28" t="s">
        <v>53</v>
      </c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9">
        <v>0</v>
      </c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>
        <f t="shared" si="1"/>
        <v>0</v>
      </c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32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4"/>
    </row>
    <row r="25" spans="1:161" s="5" customFormat="1" ht="31.5" customHeight="1">
      <c r="A25" s="35" t="s">
        <v>26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  <c r="V25" s="55" t="s">
        <v>27</v>
      </c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 t="str">
        <f t="shared" si="0"/>
        <v>АО "НТЭК" ТЭЦ - 3, котельная № 1</v>
      </c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28" t="s">
        <v>51</v>
      </c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9">
        <v>37.013</v>
      </c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>
        <f t="shared" si="1"/>
        <v>37.013</v>
      </c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17">
        <v>129.946</v>
      </c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1"/>
    </row>
    <row r="26" spans="1:161" s="5" customFormat="1" ht="37.5" customHeight="1">
      <c r="A26" s="24" t="s">
        <v>26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55" t="s">
        <v>61</v>
      </c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 t="str">
        <f t="shared" si="0"/>
        <v>ООО "НОК" ЦМВИЭиПМ</v>
      </c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28" t="s">
        <v>54</v>
      </c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9">
        <v>0.441</v>
      </c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>
        <f t="shared" si="1"/>
        <v>0.441</v>
      </c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32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4"/>
    </row>
    <row r="27" spans="1:161" s="5" customFormat="1" ht="37.5" customHeight="1">
      <c r="A27" s="24" t="s">
        <v>26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55" t="s">
        <v>28</v>
      </c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 t="str">
        <f>V27</f>
        <v>ЗФ ПАО "ГМК "НН" НМЗ</v>
      </c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28" t="s">
        <v>52</v>
      </c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9">
        <v>21.141</v>
      </c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>
        <f>CC27</f>
        <v>21.141</v>
      </c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17">
        <v>146.246</v>
      </c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1"/>
    </row>
    <row r="28" spans="1:161" s="5" customFormat="1" ht="37.5" customHeight="1">
      <c r="A28" s="24" t="s">
        <v>26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55" t="s">
        <v>62</v>
      </c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 t="str">
        <f t="shared" si="0"/>
        <v>ООО "НОК" ЦОТППиП</v>
      </c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28" t="s">
        <v>57</v>
      </c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9">
        <v>0.013</v>
      </c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>
        <f t="shared" si="1"/>
        <v>0.013</v>
      </c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32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4"/>
    </row>
    <row r="29" spans="1:161" s="5" customFormat="1" ht="37.5" customHeight="1">
      <c r="A29" s="24" t="s">
        <v>29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55" t="s">
        <v>30</v>
      </c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 t="str">
        <f t="shared" si="0"/>
        <v>АО "НТЭК" Котельная
 № 7, котельная "Дукла"</v>
      </c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28" t="s">
        <v>53</v>
      </c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9">
        <v>3.289</v>
      </c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>
        <f t="shared" si="1"/>
        <v>3.289</v>
      </c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17">
        <v>16.719</v>
      </c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9"/>
    </row>
    <row r="30" spans="1:161" s="5" customFormat="1" ht="37.5" customHeight="1">
      <c r="A30" s="24" t="s">
        <v>29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55" t="s">
        <v>33</v>
      </c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 t="str">
        <f>V30</f>
        <v>АО "НТЭК" БМК ЗАО "ТТК"</v>
      </c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28" t="s">
        <v>57</v>
      </c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9">
        <v>0.067</v>
      </c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>
        <f>CC30</f>
        <v>0.067</v>
      </c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49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22"/>
    </row>
    <row r="31" spans="1:161" s="5" customFormat="1" ht="37.5" customHeight="1">
      <c r="A31" s="24" t="s">
        <v>29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55" t="s">
        <v>32</v>
      </c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 t="str">
        <f>V31</f>
        <v>АО "Таймыргеофизика"</v>
      </c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28" t="s">
        <v>57</v>
      </c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9">
        <v>0.05</v>
      </c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>
        <f>CC31</f>
        <v>0.05</v>
      </c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49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22"/>
    </row>
    <row r="32" spans="1:161" s="5" customFormat="1" ht="37.5" customHeight="1">
      <c r="A32" s="24" t="s">
        <v>29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55" t="s">
        <v>31</v>
      </c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 t="str">
        <f t="shared" si="0"/>
        <v>АО "Таймырбыт"</v>
      </c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28" t="s">
        <v>57</v>
      </c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9">
        <v>0.035</v>
      </c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>
        <f t="shared" si="1"/>
        <v>0.035</v>
      </c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0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2"/>
    </row>
    <row r="33" spans="1:161" s="15" customFormat="1" ht="37.5" customHeight="1">
      <c r="A33" s="24" t="s">
        <v>48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55" t="s">
        <v>34</v>
      </c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 t="str">
        <f t="shared" si="0"/>
        <v>АО "НТЭК" Котельная аэропорта Алыкель</v>
      </c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28" t="s">
        <v>54</v>
      </c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9">
        <v>0.108</v>
      </c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>
        <f t="shared" si="1"/>
        <v>0.108</v>
      </c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3">
        <v>0.612</v>
      </c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</row>
    <row r="34" spans="1:161" ht="27" customHeight="1">
      <c r="A34" s="24" t="s">
        <v>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9">
        <f>SUM(CC14:DA33)</f>
        <v>177.961</v>
      </c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>
        <f>SUM(DB14:EC33)</f>
        <v>177.961</v>
      </c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4">
        <f>SUM(ED14:FE33)</f>
        <v>560.759</v>
      </c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</row>
  </sheetData>
  <sheetProtection/>
  <mergeCells count="157">
    <mergeCell ref="ED34:FE34"/>
    <mergeCell ref="ED15:FE21"/>
    <mergeCell ref="ED22:FE24"/>
    <mergeCell ref="ED27:FE28"/>
    <mergeCell ref="ED29:FE32"/>
    <mergeCell ref="A34:U34"/>
    <mergeCell ref="V34:AP34"/>
    <mergeCell ref="AQ34:BJ34"/>
    <mergeCell ref="BK34:CB34"/>
    <mergeCell ref="CC34:DA34"/>
    <mergeCell ref="DB34:EC34"/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15:U15"/>
    <mergeCell ref="V15:AP15"/>
    <mergeCell ref="AQ15:BJ15"/>
    <mergeCell ref="BK15:CB15"/>
    <mergeCell ref="CC15:DA15"/>
    <mergeCell ref="DB15:EC15"/>
    <mergeCell ref="A16:U16"/>
    <mergeCell ref="V16:AP16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A18:U18"/>
    <mergeCell ref="V18:AP18"/>
    <mergeCell ref="AQ18:BJ18"/>
    <mergeCell ref="BK18:CB18"/>
    <mergeCell ref="CC18:DA18"/>
    <mergeCell ref="DB18:EC18"/>
    <mergeCell ref="A19:U19"/>
    <mergeCell ref="V19:AP19"/>
    <mergeCell ref="AQ19:BJ19"/>
    <mergeCell ref="BK19:CB19"/>
    <mergeCell ref="CC19:DA19"/>
    <mergeCell ref="DB19:EC19"/>
    <mergeCell ref="A20:U20"/>
    <mergeCell ref="V20:AP20"/>
    <mergeCell ref="AQ20:BJ20"/>
    <mergeCell ref="BK20:CB20"/>
    <mergeCell ref="CC20:DA20"/>
    <mergeCell ref="DB20:EC20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A24:U24"/>
    <mergeCell ref="V24:AP24"/>
    <mergeCell ref="AQ24:BJ24"/>
    <mergeCell ref="BK24:CB24"/>
    <mergeCell ref="CC24:DA24"/>
    <mergeCell ref="DB24:EC24"/>
    <mergeCell ref="A25:U25"/>
    <mergeCell ref="V25:AP25"/>
    <mergeCell ref="AQ25:BJ25"/>
    <mergeCell ref="BK25:CB25"/>
    <mergeCell ref="CC25:DA25"/>
    <mergeCell ref="DB25:EC25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A29:U29"/>
    <mergeCell ref="V29:AP29"/>
    <mergeCell ref="AQ29:BJ29"/>
    <mergeCell ref="A27:U27"/>
    <mergeCell ref="V27:AP27"/>
    <mergeCell ref="AQ27:BJ27"/>
    <mergeCell ref="A28:U28"/>
    <mergeCell ref="V28:AP28"/>
    <mergeCell ref="AQ28:BJ28"/>
    <mergeCell ref="BK28:CB28"/>
    <mergeCell ref="CC28:DA28"/>
    <mergeCell ref="DB28:EC28"/>
    <mergeCell ref="DB31:EC31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V32:AP32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ED33:FE33"/>
    <mergeCell ref="A33:U33"/>
    <mergeCell ref="V33:AP33"/>
    <mergeCell ref="AQ33:BJ33"/>
    <mergeCell ref="BK33:CB33"/>
    <mergeCell ref="CC33:DA33"/>
    <mergeCell ref="DB33:EC33"/>
    <mergeCell ref="A32:U32"/>
  </mergeCells>
  <printOptions/>
  <pageMargins left="0.7" right="0.7" top="0.75" bottom="0.7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2019-12-05T10:48:10Z</dcterms:modified>
  <cp:category/>
  <cp:version/>
  <cp:contentType/>
  <cp:contentStatus/>
</cp:coreProperties>
</file>