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8" tabRatio="599" activeTab="0"/>
  </bookViews>
  <sheets>
    <sheet name="ФАКТ 2018г." sheetId="1" r:id="rId1"/>
  </sheets>
  <definedNames>
    <definedName name="_xlnm.Print_Area" localSheetId="0">'ФАКТ 2018г.'!$A$1:$W$125</definedName>
  </definedNames>
  <calcPr fullCalcOnLoad="1"/>
</workbook>
</file>

<file path=xl/comments1.xml><?xml version="1.0" encoding="utf-8"?>
<comments xmlns="http://schemas.openxmlformats.org/spreadsheetml/2006/main">
  <authors>
    <author>Сирук</author>
  </authors>
  <commentList>
    <comment ref="W59" authorId="0">
      <text>
        <r>
          <rPr>
            <b/>
            <sz val="9"/>
            <rFont val="Tahoma"/>
            <family val="2"/>
          </rPr>
          <t>744</t>
        </r>
        <r>
          <rPr>
            <sz val="9"/>
            <rFont val="Tahoma"/>
            <family val="2"/>
          </rPr>
          <t xml:space="preserve">
</t>
        </r>
      </text>
    </comment>
    <comment ref="Q59" authorId="0">
      <text>
        <r>
          <rPr>
            <b/>
            <sz val="9"/>
            <rFont val="Tahoma"/>
            <family val="2"/>
          </rPr>
          <t>717</t>
        </r>
      </text>
    </comment>
  </commentList>
</comments>
</file>

<file path=xl/sharedStrings.xml><?xml version="1.0" encoding="utf-8"?>
<sst xmlns="http://schemas.openxmlformats.org/spreadsheetml/2006/main" count="325" uniqueCount="68">
  <si>
    <t>Направление расхода</t>
  </si>
  <si>
    <t>I квартал, тыс.м3</t>
  </si>
  <si>
    <t>январь, тыс.м3</t>
  </si>
  <si>
    <t>март, тыс.м3</t>
  </si>
  <si>
    <t>план</t>
  </si>
  <si>
    <t>факт</t>
  </si>
  <si>
    <t>Добыча</t>
  </si>
  <si>
    <t>транспорт</t>
  </si>
  <si>
    <t>всего</t>
  </si>
  <si>
    <t>Производство электроэнергии</t>
  </si>
  <si>
    <t>1. Мессояхский участок ЭС</t>
  </si>
  <si>
    <t>2. Северо-Соленинский участок ЭС</t>
  </si>
  <si>
    <t>3. Тухардский участок ЭС</t>
  </si>
  <si>
    <t>Производство теплоэнергии</t>
  </si>
  <si>
    <t>II квартал,
 тыс.м3</t>
  </si>
  <si>
    <t>апрель , тыс.м3</t>
  </si>
  <si>
    <t>май, тыс.м3</t>
  </si>
  <si>
    <t>июнь, тыс.м3</t>
  </si>
  <si>
    <t>III квартал,
 тыс.м3</t>
  </si>
  <si>
    <t>июль, тыс.м3</t>
  </si>
  <si>
    <t>август, тыс.м3</t>
  </si>
  <si>
    <t>сентябрь, тыс.м3</t>
  </si>
  <si>
    <t>IV квартал,
 тыс.м3</t>
  </si>
  <si>
    <t xml:space="preserve">октябрь, тыс.м3 </t>
  </si>
  <si>
    <t>ноябрь, тыс.м3</t>
  </si>
  <si>
    <t>декабрь, тыс.м3</t>
  </si>
  <si>
    <t>февраль,тыс.м3</t>
  </si>
  <si>
    <t xml:space="preserve">                   </t>
  </si>
  <si>
    <t>годовой, тыс.м3</t>
  </si>
  <si>
    <t>2 квартал, тыс.м3</t>
  </si>
  <si>
    <t>3 квартал, тыс.м3</t>
  </si>
  <si>
    <t>4 квартал, тыс.м3</t>
  </si>
  <si>
    <t>Сирук Н.А., 4291</t>
  </si>
  <si>
    <t xml:space="preserve">факт </t>
  </si>
  <si>
    <t>Дылева В.С., 44-67</t>
  </si>
  <si>
    <t>Начальник ОР ПТУ                                                                                                                                                                                 О.А. Пучнина</t>
  </si>
  <si>
    <t>3.1. ДКС (котельная)</t>
  </si>
  <si>
    <t>4.1. Северо-Соленинский  участок ТВС (котельная)</t>
  </si>
  <si>
    <t>4.2. Северо-Соленинский участок ТВС (ГПВ-500)</t>
  </si>
  <si>
    <t>2. Южно-Соленинский участок ТВС</t>
  </si>
  <si>
    <t>1. Мессояхский участок ТВС</t>
  </si>
  <si>
    <t xml:space="preserve"> </t>
  </si>
  <si>
    <t>1. Тухардский участок ЭС</t>
  </si>
  <si>
    <t>Сирук Н.А., 42-91</t>
  </si>
  <si>
    <t xml:space="preserve">                        Начальник ОР ПТУ                                                                                                                                                                                 О.А. Пучнина</t>
  </si>
  <si>
    <t>1. ДКС (ГПВ-140)</t>
  </si>
  <si>
    <t>2. Тухардский участок ТВС</t>
  </si>
  <si>
    <t>3. Дудинский участок ТВС</t>
  </si>
  <si>
    <t>И.о. Начальника ОР ПТУ                                                                                                                                                                  В.А. Пурич</t>
  </si>
  <si>
    <t>Начальник ОР ПТУ                                                                                                                                                                 О.А. Пучнина</t>
  </si>
  <si>
    <t>Факт расхода природного газа на производство электроэнергии и теплоэнергии 2 квартал 2018 года.</t>
  </si>
  <si>
    <t>Факт расхода природного газа на производство электроэнергии и теплоэнергии 3 квартал 2018 года.</t>
  </si>
  <si>
    <t>Факт расхода природного газа на производство электроэнергии и теплоэнергии 4 квартал 2018 года.</t>
  </si>
  <si>
    <t>План расхода природного газа на производство электроэнергии и теплоэнергии в 2018 году.</t>
  </si>
  <si>
    <t>Начальник ОР ПТУ                                                                                                                                                                            О.А. Пучнина</t>
  </si>
  <si>
    <t>Сирук Н.А., (3919)25-31-00 доп. 42-91</t>
  </si>
  <si>
    <t>Факт расхода природного газа на производство электроэнергии 2 квартал 2018 года.</t>
  </si>
  <si>
    <t>Факт расхода природного газа на производство электроэнергии 3 квартал 2018 года.</t>
  </si>
  <si>
    <r>
      <t>I квартал, тыс.м</t>
    </r>
    <r>
      <rPr>
        <vertAlign val="superscript"/>
        <sz val="12"/>
        <rFont val="Tahoma"/>
        <family val="2"/>
      </rPr>
      <t>3</t>
    </r>
  </si>
  <si>
    <r>
      <t>II квартал,
 тыс.м</t>
    </r>
    <r>
      <rPr>
        <vertAlign val="superscript"/>
        <sz val="12"/>
        <rFont val="Tahoma"/>
        <family val="2"/>
      </rPr>
      <t>3</t>
    </r>
  </si>
  <si>
    <r>
      <t>III квартал,
 тыс.м</t>
    </r>
    <r>
      <rPr>
        <vertAlign val="superscript"/>
        <sz val="11"/>
        <rFont val="Tahoma"/>
        <family val="2"/>
      </rPr>
      <t>3</t>
    </r>
  </si>
  <si>
    <t>Факт расхода природного газа на производство электроэнергии 4 квартал 2018 года.</t>
  </si>
  <si>
    <t>октябрь, тыс.м3</t>
  </si>
  <si>
    <t>План- факт расхода природного газа на производство электроэнергии в 2018 году.</t>
  </si>
  <si>
    <r>
      <t>IV квартал,
 тыс.м</t>
    </r>
    <r>
      <rPr>
        <vertAlign val="superscript"/>
        <sz val="11"/>
        <rFont val="Tahoma"/>
        <family val="2"/>
      </rPr>
      <t>3</t>
    </r>
  </si>
  <si>
    <r>
      <t>ГОД
 тыс.м</t>
    </r>
    <r>
      <rPr>
        <vertAlign val="superscript"/>
        <sz val="11"/>
        <rFont val="Tahoma"/>
        <family val="2"/>
      </rPr>
      <t>3</t>
    </r>
  </si>
  <si>
    <t>1 квартал, тыс.м3</t>
  </si>
  <si>
    <t>Факт расхода природного газа на производство электроэнергии в 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</si>
</sst>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7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color indexed="16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3"/>
      <name val="Tahoma"/>
      <family val="2"/>
    </font>
    <font>
      <vertAlign val="superscript"/>
      <sz val="12"/>
      <name val="Tahoma"/>
      <family val="2"/>
    </font>
    <font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6"/>
      <name val="Tahoma"/>
      <family val="2"/>
    </font>
    <font>
      <b/>
      <sz val="12"/>
      <color indexed="16"/>
      <name val="Tahoma"/>
      <family val="2"/>
    </font>
    <font>
      <b/>
      <sz val="13"/>
      <color indexed="48"/>
      <name val="Tahoma"/>
      <family val="2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b/>
      <sz val="13"/>
      <color indexed="12"/>
      <name val="Tahoma"/>
      <family val="2"/>
    </font>
    <font>
      <b/>
      <sz val="12"/>
      <color indexed="23"/>
      <name val="Tahoma"/>
      <family val="2"/>
    </font>
    <font>
      <sz val="12"/>
      <color indexed="23"/>
      <name val="Tahoma"/>
      <family val="2"/>
    </font>
    <font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800000"/>
      <name val="Tahoma"/>
      <family val="2"/>
    </font>
    <font>
      <b/>
      <sz val="12"/>
      <color rgb="FF800000"/>
      <name val="Tahoma"/>
      <family val="2"/>
    </font>
    <font>
      <b/>
      <sz val="13"/>
      <color rgb="FF3333FF"/>
      <name val="Tahoma"/>
      <family val="2"/>
    </font>
    <font>
      <sz val="12"/>
      <color rgb="FF0000FF"/>
      <name val="Tahoma"/>
      <family val="2"/>
    </font>
    <font>
      <b/>
      <sz val="12"/>
      <color rgb="FF0000FF"/>
      <name val="Tahoma"/>
      <family val="2"/>
    </font>
    <font>
      <b/>
      <sz val="13"/>
      <color rgb="FF0000FF"/>
      <name val="Tahoma"/>
      <family val="2"/>
    </font>
    <font>
      <b/>
      <sz val="12"/>
      <color theme="1" tint="0.39998000860214233"/>
      <name val="Tahoma"/>
      <family val="2"/>
    </font>
    <font>
      <sz val="12"/>
      <color theme="1" tint="0.39998000860214233"/>
      <name val="Tahoma"/>
      <family val="2"/>
    </font>
    <font>
      <sz val="11"/>
      <color theme="1" tint="0.39998000860214233"/>
      <name val="Tahoma"/>
      <family val="2"/>
    </font>
    <font>
      <sz val="11"/>
      <color rgb="FFC00000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44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vertical="center"/>
    </xf>
    <xf numFmtId="0" fontId="12" fillId="0" borderId="47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2" fillId="32" borderId="47" xfId="0" applyFont="1" applyFill="1" applyBorder="1" applyAlignment="1">
      <alignment vertical="center"/>
    </xf>
    <xf numFmtId="3" fontId="13" fillId="32" borderId="25" xfId="0" applyNumberFormat="1" applyFont="1" applyFill="1" applyBorder="1" applyAlignment="1">
      <alignment vertical="center"/>
    </xf>
    <xf numFmtId="3" fontId="12" fillId="32" borderId="24" xfId="0" applyNumberFormat="1" applyFont="1" applyFill="1" applyBorder="1" applyAlignment="1">
      <alignment vertical="center"/>
    </xf>
    <xf numFmtId="3" fontId="13" fillId="32" borderId="31" xfId="0" applyNumberFormat="1" applyFont="1" applyFill="1" applyBorder="1" applyAlignment="1">
      <alignment vertical="center"/>
    </xf>
    <xf numFmtId="0" fontId="12" fillId="32" borderId="24" xfId="0" applyFont="1" applyFill="1" applyBorder="1" applyAlignment="1">
      <alignment vertical="center"/>
    </xf>
    <xf numFmtId="0" fontId="12" fillId="32" borderId="50" xfId="0" applyFont="1" applyFill="1" applyBorder="1" applyAlignment="1">
      <alignment vertical="center"/>
    </xf>
    <xf numFmtId="3" fontId="13" fillId="32" borderId="34" xfId="0" applyNumberFormat="1" applyFont="1" applyFill="1" applyBorder="1" applyAlignment="1">
      <alignment vertical="center"/>
    </xf>
    <xf numFmtId="3" fontId="12" fillId="32" borderId="36" xfId="0" applyNumberFormat="1" applyFont="1" applyFill="1" applyBorder="1" applyAlignment="1">
      <alignment vertical="center"/>
    </xf>
    <xf numFmtId="3" fontId="13" fillId="32" borderId="37" xfId="0" applyNumberFormat="1" applyFont="1" applyFill="1" applyBorder="1" applyAlignment="1">
      <alignment vertical="center"/>
    </xf>
    <xf numFmtId="0" fontId="12" fillId="32" borderId="3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32" borderId="32" xfId="0" applyNumberFormat="1" applyFont="1" applyFill="1" applyBorder="1" applyAlignment="1">
      <alignment vertical="center"/>
    </xf>
    <xf numFmtId="3" fontId="13" fillId="32" borderId="42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67" fillId="0" borderId="17" xfId="0" applyNumberFormat="1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3" fontId="66" fillId="0" borderId="33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 wrapText="1"/>
    </xf>
    <xf numFmtId="3" fontId="13" fillId="0" borderId="30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25" xfId="0" applyNumberFormat="1" applyFont="1" applyFill="1" applyBorder="1" applyAlignment="1">
      <alignment vertical="center" wrapText="1"/>
    </xf>
    <xf numFmtId="3" fontId="12" fillId="0" borderId="24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/>
    </xf>
    <xf numFmtId="3" fontId="13" fillId="32" borderId="23" xfId="0" applyNumberFormat="1" applyFont="1" applyFill="1" applyBorder="1" applyAlignment="1">
      <alignment vertical="center" wrapText="1"/>
    </xf>
    <xf numFmtId="3" fontId="13" fillId="32" borderId="24" xfId="0" applyNumberFormat="1" applyFont="1" applyFill="1" applyBorder="1" applyAlignment="1">
      <alignment vertical="center" wrapText="1"/>
    </xf>
    <xf numFmtId="3" fontId="13" fillId="32" borderId="25" xfId="0" applyNumberFormat="1" applyFont="1" applyFill="1" applyBorder="1" applyAlignment="1">
      <alignment vertical="center" wrapText="1"/>
    </xf>
    <xf numFmtId="3" fontId="12" fillId="32" borderId="24" xfId="0" applyNumberFormat="1" applyFont="1" applyFill="1" applyBorder="1" applyAlignment="1">
      <alignment vertical="center" wrapText="1"/>
    </xf>
    <xf numFmtId="3" fontId="13" fillId="32" borderId="23" xfId="0" applyNumberFormat="1" applyFont="1" applyFill="1" applyBorder="1" applyAlignment="1">
      <alignment vertical="center"/>
    </xf>
    <xf numFmtId="3" fontId="13" fillId="32" borderId="35" xfId="0" applyNumberFormat="1" applyFont="1" applyFill="1" applyBorder="1" applyAlignment="1">
      <alignment vertical="center" wrapText="1"/>
    </xf>
    <xf numFmtId="3" fontId="13" fillId="32" borderId="36" xfId="0" applyNumberFormat="1" applyFont="1" applyFill="1" applyBorder="1" applyAlignment="1">
      <alignment vertical="center" wrapText="1"/>
    </xf>
    <xf numFmtId="3" fontId="13" fillId="32" borderId="34" xfId="0" applyNumberFormat="1" applyFont="1" applyFill="1" applyBorder="1" applyAlignment="1">
      <alignment vertical="center" wrapText="1"/>
    </xf>
    <xf numFmtId="3" fontId="12" fillId="32" borderId="36" xfId="0" applyNumberFormat="1" applyFont="1" applyFill="1" applyBorder="1" applyAlignment="1">
      <alignment vertical="center" wrapText="1"/>
    </xf>
    <xf numFmtId="3" fontId="13" fillId="32" borderId="35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2" fillId="0" borderId="46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3" fontId="13" fillId="0" borderId="51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3" fontId="13" fillId="32" borderId="32" xfId="0" applyNumberFormat="1" applyFont="1" applyFill="1" applyBorder="1" applyAlignment="1">
      <alignment vertical="center" wrapText="1"/>
    </xf>
    <xf numFmtId="3" fontId="13" fillId="32" borderId="42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/>
    </xf>
    <xf numFmtId="0" fontId="69" fillId="0" borderId="13" xfId="0" applyFont="1" applyFill="1" applyBorder="1" applyAlignment="1">
      <alignment vertical="center"/>
    </xf>
    <xf numFmtId="0" fontId="70" fillId="0" borderId="21" xfId="0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31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3" fillId="0" borderId="34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31" xfId="0" applyNumberFormat="1" applyFont="1" applyFill="1" applyBorder="1" applyAlignment="1">
      <alignment vertical="center" wrapText="1"/>
    </xf>
    <xf numFmtId="3" fontId="13" fillId="0" borderId="37" xfId="0" applyNumberFormat="1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/>
    </xf>
    <xf numFmtId="0" fontId="73" fillId="0" borderId="13" xfId="0" applyFont="1" applyFill="1" applyBorder="1" applyAlignment="1">
      <alignment vertical="center"/>
    </xf>
    <xf numFmtId="0" fontId="70" fillId="0" borderId="52" xfId="0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3" fontId="13" fillId="32" borderId="31" xfId="0" applyNumberFormat="1" applyFont="1" applyFill="1" applyBorder="1" applyAlignment="1">
      <alignment vertical="center" wrapText="1"/>
    </xf>
    <xf numFmtId="3" fontId="13" fillId="32" borderId="37" xfId="0" applyNumberFormat="1" applyFont="1" applyFill="1" applyBorder="1" applyAlignment="1">
      <alignment vertical="center" wrapText="1"/>
    </xf>
    <xf numFmtId="0" fontId="74" fillId="0" borderId="31" xfId="0" applyFont="1" applyFill="1" applyBorder="1" applyAlignment="1">
      <alignment horizontal="right" vertical="center"/>
    </xf>
    <xf numFmtId="0" fontId="74" fillId="0" borderId="39" xfId="0" applyFont="1" applyFill="1" applyBorder="1" applyAlignment="1">
      <alignment horizontal="right" vertical="center"/>
    </xf>
    <xf numFmtId="0" fontId="75" fillId="0" borderId="37" xfId="0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74" fillId="0" borderId="3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3" fontId="75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12" fillId="0" borderId="62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6"/>
  <sheetViews>
    <sheetView tabSelected="1" zoomScale="60" zoomScaleNormal="60" zoomScaleSheetLayoutView="82" zoomScalePageLayoutView="0" workbookViewId="0" topLeftCell="A1">
      <pane xSplit="1" topLeftCell="B1" activePane="topRight" state="frozen"/>
      <selection pane="topLeft" activeCell="A58" sqref="A58"/>
      <selection pane="topRight" activeCell="AH8" sqref="AH8"/>
    </sheetView>
  </sheetViews>
  <sheetFormatPr defaultColWidth="9.140625" defaultRowHeight="15" customHeight="1"/>
  <cols>
    <col min="1" max="1" width="34.421875" style="7" customWidth="1"/>
    <col min="2" max="2" width="10.7109375" style="1" hidden="1" customWidth="1"/>
    <col min="3" max="3" width="0.13671875" style="1" customWidth="1"/>
    <col min="4" max="4" width="0.2890625" style="1" hidden="1" customWidth="1"/>
    <col min="5" max="5" width="16.140625" style="1" customWidth="1"/>
    <col min="6" max="6" width="17.8515625" style="8" hidden="1" customWidth="1"/>
    <col min="7" max="7" width="17.8515625" style="1" hidden="1" customWidth="1"/>
    <col min="8" max="8" width="7.57421875" style="1" hidden="1" customWidth="1"/>
    <col min="9" max="9" width="11.421875" style="1" customWidth="1"/>
    <col min="10" max="10" width="11.00390625" style="1" hidden="1" customWidth="1"/>
    <col min="11" max="11" width="12.140625" style="1" customWidth="1"/>
    <col min="12" max="12" width="9.28125" style="8" hidden="1" customWidth="1"/>
    <col min="13" max="13" width="9.8515625" style="1" hidden="1" customWidth="1"/>
    <col min="14" max="14" width="9.28125" style="1" hidden="1" customWidth="1"/>
    <col min="15" max="15" width="13.7109375" style="1" customWidth="1"/>
    <col min="16" max="16" width="16.8515625" style="1" hidden="1" customWidth="1"/>
    <col min="17" max="17" width="12.421875" style="1" customWidth="1"/>
    <col min="18" max="18" width="0.13671875" style="8" hidden="1" customWidth="1"/>
    <col min="19" max="20" width="0.13671875" style="1" hidden="1" customWidth="1"/>
    <col min="21" max="21" width="11.7109375" style="1" customWidth="1"/>
    <col min="22" max="22" width="9.421875" style="1" hidden="1" customWidth="1"/>
    <col min="23" max="23" width="11.7109375" style="1" customWidth="1"/>
    <col min="24" max="26" width="0" style="7" hidden="1" customWidth="1"/>
    <col min="27" max="27" width="13.28125" style="7" customWidth="1"/>
    <col min="28" max="28" width="10.7109375" style="7" hidden="1" customWidth="1"/>
    <col min="29" max="29" width="12.140625" style="7" customWidth="1"/>
    <col min="30" max="16384" width="8.8515625" style="7" customWidth="1"/>
  </cols>
  <sheetData>
    <row r="1" ht="15" customHeight="1">
      <c r="R1" s="9"/>
    </row>
    <row r="2" spans="1:256" ht="15" customHeight="1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33"/>
      <c r="V2" s="33"/>
      <c r="W2" s="33"/>
      <c r="X2" s="33"/>
      <c r="Y2" s="33"/>
      <c r="Z2" s="33"/>
      <c r="AA2" s="33"/>
      <c r="AB2" s="33"/>
      <c r="AC2" s="33"/>
      <c r="AD2" s="33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spans="1:23" ht="1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  <c r="L3" s="9"/>
      <c r="M3" s="14"/>
      <c r="N3" s="14"/>
      <c r="O3" s="14"/>
      <c r="P3" s="14"/>
      <c r="Q3" s="14"/>
      <c r="R3" s="9"/>
      <c r="S3" s="14"/>
      <c r="T3" s="14"/>
      <c r="U3" s="14"/>
      <c r="V3" s="14"/>
      <c r="W3" s="14"/>
    </row>
    <row r="4" spans="1:25" s="2" customFormat="1" ht="25.5" customHeight="1" thickBot="1">
      <c r="A4" s="306" t="s">
        <v>0</v>
      </c>
      <c r="B4" s="300" t="s">
        <v>58</v>
      </c>
      <c r="C4" s="301"/>
      <c r="D4" s="301"/>
      <c r="E4" s="302"/>
      <c r="F4" s="277" t="s">
        <v>2</v>
      </c>
      <c r="G4" s="278"/>
      <c r="H4" s="278"/>
      <c r="I4" s="278"/>
      <c r="J4" s="278"/>
      <c r="K4" s="279"/>
      <c r="L4" s="277" t="s">
        <v>26</v>
      </c>
      <c r="M4" s="278"/>
      <c r="N4" s="278"/>
      <c r="O4" s="278"/>
      <c r="P4" s="278"/>
      <c r="Q4" s="279"/>
      <c r="R4" s="277" t="s">
        <v>3</v>
      </c>
      <c r="S4" s="278"/>
      <c r="T4" s="278"/>
      <c r="U4" s="278"/>
      <c r="V4" s="278"/>
      <c r="W4" s="279"/>
      <c r="X4" s="24"/>
      <c r="Y4" s="24"/>
    </row>
    <row r="5" spans="1:25" s="2" customFormat="1" ht="25.5" customHeight="1" thickBot="1">
      <c r="A5" s="307"/>
      <c r="B5" s="303"/>
      <c r="C5" s="304"/>
      <c r="D5" s="304"/>
      <c r="E5" s="305"/>
      <c r="F5" s="308" t="s">
        <v>4</v>
      </c>
      <c r="G5" s="309"/>
      <c r="H5" s="310"/>
      <c r="I5" s="323" t="s">
        <v>5</v>
      </c>
      <c r="J5" s="309"/>
      <c r="K5" s="324"/>
      <c r="L5" s="309" t="s">
        <v>4</v>
      </c>
      <c r="M5" s="309"/>
      <c r="N5" s="309"/>
      <c r="O5" s="325" t="s">
        <v>5</v>
      </c>
      <c r="P5" s="326"/>
      <c r="Q5" s="327"/>
      <c r="R5" s="308" t="s">
        <v>4</v>
      </c>
      <c r="S5" s="309"/>
      <c r="T5" s="310"/>
      <c r="U5" s="323" t="s">
        <v>5</v>
      </c>
      <c r="V5" s="309"/>
      <c r="W5" s="324"/>
      <c r="X5" s="24"/>
      <c r="Y5" s="24"/>
    </row>
    <row r="6" spans="1:25" s="2" customFormat="1" ht="25.5" customHeight="1" thickBot="1">
      <c r="A6" s="307"/>
      <c r="B6" s="259" t="s">
        <v>4</v>
      </c>
      <c r="C6" s="260" t="s">
        <v>6</v>
      </c>
      <c r="D6" s="261" t="s">
        <v>7</v>
      </c>
      <c r="E6" s="258" t="s">
        <v>5</v>
      </c>
      <c r="F6" s="72" t="s">
        <v>8</v>
      </c>
      <c r="G6" s="70" t="s">
        <v>6</v>
      </c>
      <c r="H6" s="70" t="s">
        <v>7</v>
      </c>
      <c r="I6" s="70" t="s">
        <v>8</v>
      </c>
      <c r="J6" s="70" t="s">
        <v>6</v>
      </c>
      <c r="K6" s="73"/>
      <c r="L6" s="74" t="s">
        <v>8</v>
      </c>
      <c r="M6" s="70" t="s">
        <v>6</v>
      </c>
      <c r="N6" s="71" t="s">
        <v>7</v>
      </c>
      <c r="O6" s="264" t="s">
        <v>8</v>
      </c>
      <c r="P6" s="265" t="s">
        <v>6</v>
      </c>
      <c r="Q6" s="266"/>
      <c r="R6" s="72" t="s">
        <v>8</v>
      </c>
      <c r="S6" s="70" t="s">
        <v>6</v>
      </c>
      <c r="T6" s="70" t="s">
        <v>7</v>
      </c>
      <c r="U6" s="70" t="s">
        <v>8</v>
      </c>
      <c r="V6" s="70" t="s">
        <v>6</v>
      </c>
      <c r="W6" s="73"/>
      <c r="X6" s="24"/>
      <c r="Y6" s="24"/>
    </row>
    <row r="7" spans="1:25" s="3" customFormat="1" ht="30" customHeight="1">
      <c r="A7" s="39" t="s">
        <v>9</v>
      </c>
      <c r="B7" s="40">
        <v>6924</v>
      </c>
      <c r="C7" s="41">
        <v>2835</v>
      </c>
      <c r="D7" s="42">
        <v>4089</v>
      </c>
      <c r="E7" s="262">
        <f aca="true" t="shared" si="0" ref="E7:E12">I7+O7+U7</f>
        <v>1984</v>
      </c>
      <c r="F7" s="43">
        <v>2455</v>
      </c>
      <c r="G7" s="44">
        <v>992</v>
      </c>
      <c r="H7" s="45">
        <v>1463</v>
      </c>
      <c r="I7" s="41">
        <f>J7+K7</f>
        <v>716</v>
      </c>
      <c r="J7" s="44"/>
      <c r="K7" s="75">
        <f>K8</f>
        <v>716</v>
      </c>
      <c r="L7" s="40">
        <v>2217</v>
      </c>
      <c r="M7" s="44">
        <v>907</v>
      </c>
      <c r="N7" s="76">
        <v>1310</v>
      </c>
      <c r="O7" s="43">
        <f>P7+Q7</f>
        <v>625</v>
      </c>
      <c r="P7" s="44"/>
      <c r="Q7" s="75">
        <f>Q8</f>
        <v>625</v>
      </c>
      <c r="R7" s="43">
        <v>2252</v>
      </c>
      <c r="S7" s="44">
        <v>936</v>
      </c>
      <c r="T7" s="59">
        <v>1316</v>
      </c>
      <c r="U7" s="41">
        <f>V7+W7</f>
        <v>643</v>
      </c>
      <c r="V7" s="44"/>
      <c r="W7" s="75">
        <f>W8</f>
        <v>643</v>
      </c>
      <c r="X7" s="25"/>
      <c r="Y7" s="25"/>
    </row>
    <row r="8" spans="1:25" s="2" customFormat="1" ht="30" customHeight="1" thickBot="1">
      <c r="A8" s="89" t="s">
        <v>12</v>
      </c>
      <c r="B8" s="78">
        <v>2910</v>
      </c>
      <c r="C8" s="86"/>
      <c r="D8" s="92"/>
      <c r="E8" s="263">
        <f t="shared" si="0"/>
        <v>1984</v>
      </c>
      <c r="F8" s="88">
        <v>1050</v>
      </c>
      <c r="G8" s="86"/>
      <c r="H8" s="86"/>
      <c r="I8" s="82">
        <f>K8</f>
        <v>716</v>
      </c>
      <c r="J8" s="86"/>
      <c r="K8" s="247">
        <v>716</v>
      </c>
      <c r="L8" s="81">
        <v>933</v>
      </c>
      <c r="M8" s="86"/>
      <c r="N8" s="92"/>
      <c r="O8" s="88">
        <f>Q8</f>
        <v>625</v>
      </c>
      <c r="P8" s="86"/>
      <c r="Q8" s="247">
        <v>625</v>
      </c>
      <c r="R8" s="88">
        <v>927</v>
      </c>
      <c r="S8" s="86"/>
      <c r="T8" s="92"/>
      <c r="U8" s="82">
        <f>W8</f>
        <v>643</v>
      </c>
      <c r="V8" s="92"/>
      <c r="W8" s="247">
        <v>643</v>
      </c>
      <c r="X8" s="24"/>
      <c r="Y8" s="24"/>
    </row>
    <row r="9" spans="1:25" s="3" customFormat="1" ht="24.75" customHeight="1" hidden="1" thickBot="1">
      <c r="A9" s="53" t="s">
        <v>13</v>
      </c>
      <c r="B9" s="54">
        <f>F9+L9+R9</f>
        <v>4819</v>
      </c>
      <c r="C9" s="55">
        <f>G9+M9+S9</f>
        <v>0</v>
      </c>
      <c r="D9" s="55">
        <f>H9+N9+T9</f>
        <v>4819</v>
      </c>
      <c r="E9" s="56">
        <f t="shared" si="0"/>
        <v>3896</v>
      </c>
      <c r="F9" s="57">
        <f>G9+H9</f>
        <v>1757</v>
      </c>
      <c r="G9" s="55">
        <f>G10+G11+G12</f>
        <v>0</v>
      </c>
      <c r="H9" s="55">
        <f>H10+H11+H12</f>
        <v>1757</v>
      </c>
      <c r="I9" s="55">
        <f>I10+I11+I12</f>
        <v>1364</v>
      </c>
      <c r="J9" s="55"/>
      <c r="K9" s="55">
        <f>K10+K11+K12</f>
        <v>1364</v>
      </c>
      <c r="L9" s="57">
        <f>M9+N9</f>
        <v>1619</v>
      </c>
      <c r="M9" s="55">
        <f>M10+M11+M12</f>
        <v>0</v>
      </c>
      <c r="N9" s="55">
        <f>N10+N11+N12</f>
        <v>1619</v>
      </c>
      <c r="O9" s="55">
        <f>O10+O11+O12</f>
        <v>1188</v>
      </c>
      <c r="P9" s="55"/>
      <c r="Q9" s="55">
        <f>Q10+Q11+Q12</f>
        <v>1188</v>
      </c>
      <c r="R9" s="57">
        <f>S9+T9</f>
        <v>1443</v>
      </c>
      <c r="S9" s="55">
        <f>S10+S11+S12</f>
        <v>0</v>
      </c>
      <c r="T9" s="55">
        <f>T10+T11+T12</f>
        <v>1443</v>
      </c>
      <c r="U9" s="55">
        <f>U10+U11+U12</f>
        <v>1344</v>
      </c>
      <c r="V9" s="55"/>
      <c r="W9" s="94">
        <f>W10+W11+W12</f>
        <v>1344</v>
      </c>
      <c r="X9" s="25"/>
      <c r="Y9" s="25"/>
    </row>
    <row r="10" spans="1:25" s="2" customFormat="1" ht="33" customHeight="1" hidden="1">
      <c r="A10" s="67" t="s">
        <v>45</v>
      </c>
      <c r="B10" s="49">
        <f>F10+L10+R10</f>
        <v>250</v>
      </c>
      <c r="C10" s="61"/>
      <c r="D10" s="61">
        <f>H10+N10+T10</f>
        <v>250</v>
      </c>
      <c r="E10" s="62">
        <f t="shared" si="0"/>
        <v>237</v>
      </c>
      <c r="F10" s="51">
        <v>100</v>
      </c>
      <c r="G10" s="63"/>
      <c r="H10" s="63">
        <v>100</v>
      </c>
      <c r="I10" s="63">
        <f>K10</f>
        <v>81</v>
      </c>
      <c r="J10" s="50"/>
      <c r="K10" s="245">
        <v>81</v>
      </c>
      <c r="L10" s="52">
        <v>80</v>
      </c>
      <c r="M10" s="50"/>
      <c r="N10" s="52">
        <v>80</v>
      </c>
      <c r="O10" s="63">
        <f>Q10</f>
        <v>76</v>
      </c>
      <c r="P10" s="50"/>
      <c r="Q10" s="257">
        <v>76</v>
      </c>
      <c r="R10" s="51">
        <v>70</v>
      </c>
      <c r="S10" s="50"/>
      <c r="T10" s="63">
        <v>70</v>
      </c>
      <c r="U10" s="63">
        <f>W10</f>
        <v>80</v>
      </c>
      <c r="V10" s="50"/>
      <c r="W10" s="65">
        <v>80</v>
      </c>
      <c r="X10" s="24"/>
      <c r="Y10" s="24"/>
    </row>
    <row r="11" spans="1:25" s="2" customFormat="1" ht="36.75" customHeight="1" hidden="1">
      <c r="A11" s="60" t="s">
        <v>46</v>
      </c>
      <c r="B11" s="49">
        <f>F11+L11+R11</f>
        <v>3092</v>
      </c>
      <c r="C11" s="61"/>
      <c r="D11" s="61">
        <f>H11+N11+T11</f>
        <v>3092</v>
      </c>
      <c r="E11" s="62">
        <f t="shared" si="0"/>
        <v>2629</v>
      </c>
      <c r="F11" s="48">
        <v>1100</v>
      </c>
      <c r="G11" s="64"/>
      <c r="H11" s="64">
        <v>1100</v>
      </c>
      <c r="I11" s="64">
        <f>K11</f>
        <v>930</v>
      </c>
      <c r="J11" s="50"/>
      <c r="K11" s="245">
        <v>930</v>
      </c>
      <c r="L11" s="46">
        <v>1057</v>
      </c>
      <c r="M11" s="47"/>
      <c r="N11" s="64">
        <v>1057</v>
      </c>
      <c r="O11" s="64">
        <f>Q11</f>
        <v>797</v>
      </c>
      <c r="P11" s="50"/>
      <c r="Q11" s="66">
        <v>797</v>
      </c>
      <c r="R11" s="48">
        <v>935</v>
      </c>
      <c r="S11" s="47"/>
      <c r="T11" s="64">
        <v>935</v>
      </c>
      <c r="U11" s="64">
        <f>W11</f>
        <v>902</v>
      </c>
      <c r="V11" s="50"/>
      <c r="W11" s="65">
        <v>902</v>
      </c>
      <c r="X11" s="24"/>
      <c r="Y11" s="24"/>
    </row>
    <row r="12" spans="1:25" s="2" customFormat="1" ht="36.75" customHeight="1" hidden="1" thickBot="1">
      <c r="A12" s="77" t="s">
        <v>47</v>
      </c>
      <c r="B12" s="78">
        <f>F12+L12+R12</f>
        <v>1477</v>
      </c>
      <c r="C12" s="79"/>
      <c r="D12" s="79">
        <f>H12+N12+T12</f>
        <v>1477</v>
      </c>
      <c r="E12" s="80">
        <f t="shared" si="0"/>
        <v>1030</v>
      </c>
      <c r="F12" s="88">
        <v>557</v>
      </c>
      <c r="G12" s="82"/>
      <c r="H12" s="82">
        <v>557</v>
      </c>
      <c r="I12" s="83">
        <f>K12</f>
        <v>353</v>
      </c>
      <c r="J12" s="84"/>
      <c r="K12" s="246">
        <v>353</v>
      </c>
      <c r="L12" s="81">
        <v>482</v>
      </c>
      <c r="M12" s="86"/>
      <c r="N12" s="82">
        <v>482</v>
      </c>
      <c r="O12" s="83">
        <f>Q12</f>
        <v>315</v>
      </c>
      <c r="P12" s="83"/>
      <c r="Q12" s="87">
        <v>315</v>
      </c>
      <c r="R12" s="88">
        <v>438</v>
      </c>
      <c r="S12" s="86"/>
      <c r="T12" s="82">
        <v>438</v>
      </c>
      <c r="U12" s="83">
        <f>W12</f>
        <v>362</v>
      </c>
      <c r="V12" s="84"/>
      <c r="W12" s="85">
        <v>362</v>
      </c>
      <c r="X12" s="24"/>
      <c r="Y12" s="24"/>
    </row>
    <row r="13" ht="28.5" customHeight="1" hidden="1"/>
    <row r="14" spans="1:23" s="2" customFormat="1" ht="27" customHeight="1" hidden="1">
      <c r="A14" s="299" t="s">
        <v>54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</row>
    <row r="15" spans="12:18" s="2" customFormat="1" ht="21.75" customHeight="1" hidden="1">
      <c r="L15" s="3"/>
      <c r="R15" s="3"/>
    </row>
    <row r="16" s="2" customFormat="1" ht="15" customHeight="1" hidden="1">
      <c r="A16" s="2" t="s">
        <v>34</v>
      </c>
    </row>
    <row r="17" spans="1:18" s="2" customFormat="1" ht="15" customHeight="1" hidden="1">
      <c r="A17" s="2" t="s">
        <v>32</v>
      </c>
      <c r="F17" s="3"/>
      <c r="L17" s="3"/>
      <c r="M17" s="20"/>
      <c r="N17" s="2" t="s">
        <v>27</v>
      </c>
      <c r="Q17" s="21"/>
      <c r="R17" s="3"/>
    </row>
    <row r="18" spans="6:18" s="2" customFormat="1" ht="15" customHeight="1" hidden="1">
      <c r="F18" s="3"/>
      <c r="L18" s="3"/>
      <c r="M18" s="20"/>
      <c r="Q18" s="21"/>
      <c r="R18" s="3"/>
    </row>
    <row r="19" spans="1:18" s="2" customFormat="1" ht="23.25" customHeight="1" hidden="1">
      <c r="A19" s="202" t="s">
        <v>50</v>
      </c>
      <c r="B19" s="10"/>
      <c r="C19" s="10"/>
      <c r="D19" s="10"/>
      <c r="E19" s="10"/>
      <c r="F19" s="10"/>
      <c r="G19" s="10"/>
      <c r="H19" s="10"/>
      <c r="I19" s="10"/>
      <c r="J19" s="10"/>
      <c r="L19" s="3"/>
      <c r="R19" s="3"/>
    </row>
    <row r="20" spans="1:25" s="2" customFormat="1" ht="30" customHeight="1" hidden="1" thickBo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5"/>
      <c r="M20" s="24"/>
      <c r="N20" s="24"/>
      <c r="O20" s="24"/>
      <c r="P20" s="24"/>
      <c r="Q20" s="24"/>
      <c r="R20" s="25"/>
      <c r="S20" s="24"/>
      <c r="T20" s="24"/>
      <c r="U20" s="24"/>
      <c r="V20" s="24"/>
      <c r="W20" s="24"/>
      <c r="X20" s="24"/>
      <c r="Y20" s="24"/>
    </row>
    <row r="21" spans="1:25" s="2" customFormat="1" ht="25.5" customHeight="1" hidden="1" thickBot="1">
      <c r="A21" s="321" t="s">
        <v>0</v>
      </c>
      <c r="B21" s="293" t="s">
        <v>14</v>
      </c>
      <c r="C21" s="293"/>
      <c r="D21" s="293"/>
      <c r="E21" s="293"/>
      <c r="F21" s="328" t="s">
        <v>15</v>
      </c>
      <c r="G21" s="313"/>
      <c r="H21" s="313"/>
      <c r="I21" s="313"/>
      <c r="J21" s="313"/>
      <c r="K21" s="329"/>
      <c r="L21" s="313" t="s">
        <v>16</v>
      </c>
      <c r="M21" s="313"/>
      <c r="N21" s="313"/>
      <c r="O21" s="313"/>
      <c r="P21" s="313"/>
      <c r="Q21" s="313"/>
      <c r="R21" s="328" t="s">
        <v>17</v>
      </c>
      <c r="S21" s="313"/>
      <c r="T21" s="313"/>
      <c r="U21" s="313"/>
      <c r="V21" s="313"/>
      <c r="W21" s="329"/>
      <c r="X21" s="24"/>
      <c r="Y21" s="24"/>
    </row>
    <row r="22" spans="1:25" s="2" customFormat="1" ht="25.5" customHeight="1" hidden="1">
      <c r="A22" s="322"/>
      <c r="B22" s="296"/>
      <c r="C22" s="296"/>
      <c r="D22" s="296"/>
      <c r="E22" s="296"/>
      <c r="F22" s="285" t="s">
        <v>4</v>
      </c>
      <c r="G22" s="286"/>
      <c r="H22" s="287"/>
      <c r="I22" s="288" t="s">
        <v>5</v>
      </c>
      <c r="J22" s="286"/>
      <c r="K22" s="289"/>
      <c r="L22" s="286" t="s">
        <v>4</v>
      </c>
      <c r="M22" s="286"/>
      <c r="N22" s="287"/>
      <c r="O22" s="288" t="s">
        <v>5</v>
      </c>
      <c r="P22" s="286"/>
      <c r="Q22" s="286"/>
      <c r="R22" s="285" t="s">
        <v>4</v>
      </c>
      <c r="S22" s="286"/>
      <c r="T22" s="287"/>
      <c r="U22" s="288" t="s">
        <v>5</v>
      </c>
      <c r="V22" s="286"/>
      <c r="W22" s="289"/>
      <c r="X22" s="24"/>
      <c r="Y22" s="24"/>
    </row>
    <row r="23" spans="1:25" s="2" customFormat="1" ht="25.5" customHeight="1" hidden="1" thickBot="1">
      <c r="A23" s="322"/>
      <c r="B23" s="69" t="s">
        <v>4</v>
      </c>
      <c r="C23" s="70" t="s">
        <v>6</v>
      </c>
      <c r="D23" s="70" t="s">
        <v>7</v>
      </c>
      <c r="E23" s="71" t="s">
        <v>5</v>
      </c>
      <c r="F23" s="72" t="s">
        <v>8</v>
      </c>
      <c r="G23" s="70" t="s">
        <v>6</v>
      </c>
      <c r="H23" s="70" t="s">
        <v>7</v>
      </c>
      <c r="I23" s="70" t="s">
        <v>8</v>
      </c>
      <c r="J23" s="70" t="s">
        <v>6</v>
      </c>
      <c r="K23" s="73" t="s">
        <v>7</v>
      </c>
      <c r="L23" s="74" t="s">
        <v>8</v>
      </c>
      <c r="M23" s="70" t="s">
        <v>6</v>
      </c>
      <c r="N23" s="70" t="s">
        <v>7</v>
      </c>
      <c r="O23" s="70" t="s">
        <v>8</v>
      </c>
      <c r="P23" s="70" t="s">
        <v>6</v>
      </c>
      <c r="Q23" s="71" t="s">
        <v>7</v>
      </c>
      <c r="R23" s="72" t="s">
        <v>8</v>
      </c>
      <c r="S23" s="70" t="s">
        <v>6</v>
      </c>
      <c r="T23" s="70" t="s">
        <v>7</v>
      </c>
      <c r="U23" s="70" t="s">
        <v>8</v>
      </c>
      <c r="V23" s="70" t="s">
        <v>6</v>
      </c>
      <c r="W23" s="73" t="s">
        <v>7</v>
      </c>
      <c r="X23" s="24"/>
      <c r="Y23" s="24"/>
    </row>
    <row r="24" spans="1:25" s="3" customFormat="1" ht="24.75" customHeight="1" hidden="1">
      <c r="A24" s="39" t="s">
        <v>9</v>
      </c>
      <c r="B24" s="40"/>
      <c r="C24" s="41"/>
      <c r="D24" s="41"/>
      <c r="E24" s="42"/>
      <c r="F24" s="43"/>
      <c r="G24" s="44"/>
      <c r="H24" s="45"/>
      <c r="I24" s="41"/>
      <c r="J24" s="44"/>
      <c r="K24" s="75"/>
      <c r="L24" s="40"/>
      <c r="M24" s="44"/>
      <c r="N24" s="45"/>
      <c r="O24" s="41"/>
      <c r="P24" s="44"/>
      <c r="Q24" s="76"/>
      <c r="R24" s="43"/>
      <c r="S24" s="44"/>
      <c r="T24" s="59"/>
      <c r="U24" s="58"/>
      <c r="V24" s="59"/>
      <c r="W24" s="93"/>
      <c r="X24" s="25"/>
      <c r="Y24" s="25"/>
    </row>
    <row r="25" spans="1:25" s="2" customFormat="1" ht="42.75" customHeight="1" hidden="1" thickBot="1">
      <c r="A25" s="89" t="s">
        <v>42</v>
      </c>
      <c r="B25" s="78">
        <v>2475</v>
      </c>
      <c r="C25" s="86"/>
      <c r="D25" s="86"/>
      <c r="E25" s="90">
        <f>I25+O25+U25</f>
        <v>0</v>
      </c>
      <c r="F25" s="88">
        <v>917</v>
      </c>
      <c r="G25" s="86"/>
      <c r="H25" s="86"/>
      <c r="I25" s="82">
        <f>K25</f>
        <v>0</v>
      </c>
      <c r="J25" s="86"/>
      <c r="K25" s="91"/>
      <c r="L25" s="81">
        <v>867</v>
      </c>
      <c r="M25" s="86"/>
      <c r="N25" s="86"/>
      <c r="O25" s="82">
        <f>Q25</f>
        <v>0</v>
      </c>
      <c r="P25" s="86"/>
      <c r="Q25" s="92"/>
      <c r="R25" s="88">
        <v>691</v>
      </c>
      <c r="S25" s="86"/>
      <c r="T25" s="92"/>
      <c r="U25" s="83">
        <f>W25</f>
        <v>0</v>
      </c>
      <c r="V25" s="92"/>
      <c r="W25" s="91"/>
      <c r="X25" s="24"/>
      <c r="Y25" s="24"/>
    </row>
    <row r="26" spans="1:25" s="3" customFormat="1" ht="24.75" customHeight="1" hidden="1" thickBot="1">
      <c r="A26" s="53" t="s">
        <v>13</v>
      </c>
      <c r="B26" s="54">
        <f>F26+L26+R26</f>
        <v>2973</v>
      </c>
      <c r="C26" s="55">
        <f>G26+M26+S26</f>
        <v>0</v>
      </c>
      <c r="D26" s="55">
        <f>H26+N26+T26</f>
        <v>2973</v>
      </c>
      <c r="E26" s="55">
        <f>I26+O26+U26</f>
        <v>0</v>
      </c>
      <c r="F26" s="57">
        <f>G26+H26</f>
        <v>1192</v>
      </c>
      <c r="G26" s="55">
        <f>G27+G28+G29</f>
        <v>0</v>
      </c>
      <c r="H26" s="55">
        <f>H27+H28+H29</f>
        <v>1192</v>
      </c>
      <c r="I26" s="55">
        <f>I27+I28+I29</f>
        <v>0</v>
      </c>
      <c r="J26" s="55"/>
      <c r="K26" s="55">
        <f>K27+K28+K29</f>
        <v>0</v>
      </c>
      <c r="L26" s="57">
        <f>M26+N26</f>
        <v>1124</v>
      </c>
      <c r="M26" s="55">
        <f>M27+M28+M29</f>
        <v>0</v>
      </c>
      <c r="N26" s="55">
        <f>N27+N28+N29</f>
        <v>1124</v>
      </c>
      <c r="O26" s="55">
        <f>O27+O28+O29</f>
        <v>0</v>
      </c>
      <c r="P26" s="55"/>
      <c r="Q26" s="55">
        <f>Q27+Q28+Q29</f>
        <v>0</v>
      </c>
      <c r="R26" s="57">
        <f>S26+T26</f>
        <v>657</v>
      </c>
      <c r="S26" s="55">
        <f>S27+S28+S29</f>
        <v>0</v>
      </c>
      <c r="T26" s="55">
        <f>T27+T28+T29</f>
        <v>657</v>
      </c>
      <c r="U26" s="55">
        <f>U27+U28+U29</f>
        <v>0</v>
      </c>
      <c r="V26" s="55"/>
      <c r="W26" s="94">
        <f>W27+W28+W29</f>
        <v>0</v>
      </c>
      <c r="X26" s="25"/>
      <c r="Y26" s="25"/>
    </row>
    <row r="27" spans="1:25" s="2" customFormat="1" ht="18" customHeight="1" hidden="1">
      <c r="A27" s="67" t="s">
        <v>45</v>
      </c>
      <c r="B27" s="49">
        <f>F27+L27+R27</f>
        <v>130</v>
      </c>
      <c r="C27" s="61"/>
      <c r="D27" s="61"/>
      <c r="E27" s="62">
        <f>I27+O27+U27</f>
        <v>0</v>
      </c>
      <c r="F27" s="51">
        <f>H27</f>
        <v>70</v>
      </c>
      <c r="G27" s="63"/>
      <c r="H27" s="63">
        <v>70</v>
      </c>
      <c r="I27" s="64">
        <f>K27</f>
        <v>0</v>
      </c>
      <c r="J27" s="50"/>
      <c r="K27" s="65"/>
      <c r="L27" s="52">
        <f>N27</f>
        <v>60</v>
      </c>
      <c r="M27" s="50"/>
      <c r="N27" s="52">
        <v>60</v>
      </c>
      <c r="O27" s="63">
        <f>Q27</f>
        <v>0</v>
      </c>
      <c r="P27" s="50"/>
      <c r="Q27" s="66"/>
      <c r="R27" s="51">
        <f>T27</f>
        <v>0</v>
      </c>
      <c r="S27" s="50"/>
      <c r="T27" s="63">
        <v>0</v>
      </c>
      <c r="U27" s="63">
        <f>W27</f>
        <v>0</v>
      </c>
      <c r="V27" s="50"/>
      <c r="W27" s="65"/>
      <c r="X27" s="24"/>
      <c r="Y27" s="24"/>
    </row>
    <row r="28" spans="1:25" s="2" customFormat="1" ht="38.25" customHeight="1" hidden="1">
      <c r="A28" s="60" t="s">
        <v>46</v>
      </c>
      <c r="B28" s="49">
        <f>F28+L28+R28</f>
        <v>1972</v>
      </c>
      <c r="C28" s="61"/>
      <c r="D28" s="61">
        <f>H28+N28+T28</f>
        <v>1972</v>
      </c>
      <c r="E28" s="62">
        <f>I28+O28+U28</f>
        <v>0</v>
      </c>
      <c r="F28" s="48">
        <f>H28</f>
        <v>755</v>
      </c>
      <c r="G28" s="64"/>
      <c r="H28" s="64">
        <v>755</v>
      </c>
      <c r="I28" s="64">
        <f>K28</f>
        <v>0</v>
      </c>
      <c r="J28" s="50"/>
      <c r="K28" s="65"/>
      <c r="L28" s="46">
        <f>N28</f>
        <v>783</v>
      </c>
      <c r="M28" s="47"/>
      <c r="N28" s="64">
        <v>783</v>
      </c>
      <c r="O28" s="64">
        <f>Q28</f>
        <v>0</v>
      </c>
      <c r="P28" s="50"/>
      <c r="Q28" s="66"/>
      <c r="R28" s="48">
        <f>T28</f>
        <v>434</v>
      </c>
      <c r="S28" s="47"/>
      <c r="T28" s="64">
        <v>434</v>
      </c>
      <c r="U28" s="64">
        <f>W28</f>
        <v>0</v>
      </c>
      <c r="V28" s="50"/>
      <c r="W28" s="65"/>
      <c r="X28" s="24"/>
      <c r="Y28" s="24"/>
    </row>
    <row r="29" spans="1:25" s="2" customFormat="1" ht="38.25" customHeight="1" hidden="1" thickBot="1">
      <c r="A29" s="77" t="s">
        <v>47</v>
      </c>
      <c r="B29" s="78">
        <f>F29+L29+R29</f>
        <v>871</v>
      </c>
      <c r="C29" s="79"/>
      <c r="D29" s="79">
        <f>H29+N29+T29</f>
        <v>871</v>
      </c>
      <c r="E29" s="80">
        <f>I29+O29+U29</f>
        <v>0</v>
      </c>
      <c r="F29" s="88">
        <f>H29</f>
        <v>367</v>
      </c>
      <c r="G29" s="82"/>
      <c r="H29" s="82">
        <v>367</v>
      </c>
      <c r="I29" s="83">
        <f>K29</f>
        <v>0</v>
      </c>
      <c r="J29" s="84"/>
      <c r="K29" s="85"/>
      <c r="L29" s="81">
        <f>N29</f>
        <v>281</v>
      </c>
      <c r="M29" s="86"/>
      <c r="N29" s="82">
        <v>281</v>
      </c>
      <c r="O29" s="83">
        <f>Q29</f>
        <v>0</v>
      </c>
      <c r="P29" s="83"/>
      <c r="Q29" s="87"/>
      <c r="R29" s="88">
        <f>T29</f>
        <v>223</v>
      </c>
      <c r="S29" s="86"/>
      <c r="T29" s="82">
        <v>223</v>
      </c>
      <c r="U29" s="83">
        <f>W29</f>
        <v>0</v>
      </c>
      <c r="V29" s="84"/>
      <c r="W29" s="85"/>
      <c r="X29" s="24"/>
      <c r="Y29" s="24"/>
    </row>
    <row r="30" spans="1:25" s="2" customFormat="1" ht="45" customHeight="1" hidden="1">
      <c r="A30" s="26"/>
      <c r="F30" s="5"/>
      <c r="G30" s="21"/>
      <c r="H30" s="5"/>
      <c r="I30" s="21"/>
      <c r="J30" s="21"/>
      <c r="K30" s="21"/>
      <c r="L30" s="5"/>
      <c r="M30" s="21"/>
      <c r="N30" s="5"/>
      <c r="O30" s="21"/>
      <c r="P30" s="5"/>
      <c r="Q30" s="21"/>
      <c r="R30" s="5"/>
      <c r="S30" s="21"/>
      <c r="T30" s="5"/>
      <c r="U30" s="21"/>
      <c r="V30" s="27"/>
      <c r="W30" s="21"/>
      <c r="X30" s="24"/>
      <c r="Y30" s="24"/>
    </row>
    <row r="31" spans="1:23" s="2" customFormat="1" ht="27" customHeight="1" hidden="1">
      <c r="A31" s="34"/>
      <c r="B31" s="299" t="s">
        <v>35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</row>
    <row r="32" spans="6:25" s="2" customFormat="1" ht="30" customHeight="1" hidden="1">
      <c r="F32" s="25"/>
      <c r="G32" s="24"/>
      <c r="H32" s="24"/>
      <c r="I32" s="24"/>
      <c r="J32" s="24"/>
      <c r="K32" s="24"/>
      <c r="L32" s="25"/>
      <c r="M32" s="24"/>
      <c r="N32" s="24"/>
      <c r="O32" s="24"/>
      <c r="P32" s="24"/>
      <c r="Q32" s="24"/>
      <c r="R32" s="25"/>
      <c r="S32" s="24"/>
      <c r="T32" s="24"/>
      <c r="U32" s="24"/>
      <c r="V32" s="24"/>
      <c r="W32" s="24"/>
      <c r="X32" s="24"/>
      <c r="Y32" s="24"/>
    </row>
    <row r="33" spans="1:25" s="2" customFormat="1" ht="15" customHeight="1" hidden="1">
      <c r="A33" s="68" t="s">
        <v>34</v>
      </c>
      <c r="F33" s="25"/>
      <c r="G33" s="24"/>
      <c r="H33" s="24"/>
      <c r="I33" s="24"/>
      <c r="J33" s="24"/>
      <c r="K33" s="24"/>
      <c r="L33" s="25"/>
      <c r="M33" s="24"/>
      <c r="N33" s="24"/>
      <c r="O33" s="24"/>
      <c r="P33" s="24"/>
      <c r="Q33" s="24"/>
      <c r="R33" s="25"/>
      <c r="S33" s="24"/>
      <c r="T33" s="24"/>
      <c r="U33" s="24"/>
      <c r="V33" s="24"/>
      <c r="W33" s="24"/>
      <c r="X33" s="24"/>
      <c r="Y33" s="24"/>
    </row>
    <row r="34" spans="1:25" s="2" customFormat="1" ht="15" customHeight="1" hidden="1">
      <c r="A34" s="68" t="s">
        <v>43</v>
      </c>
      <c r="F34" s="3"/>
      <c r="I34" s="24"/>
      <c r="J34" s="24"/>
      <c r="K34" s="24"/>
      <c r="L34" s="25"/>
      <c r="M34" s="24"/>
      <c r="N34" s="24"/>
      <c r="O34" s="24"/>
      <c r="P34" s="24"/>
      <c r="Q34" s="24"/>
      <c r="R34" s="25"/>
      <c r="S34" s="24"/>
      <c r="T34" s="24"/>
      <c r="U34" s="24"/>
      <c r="V34" s="24"/>
      <c r="W34" s="24"/>
      <c r="X34" s="24"/>
      <c r="Y34" s="24"/>
    </row>
    <row r="35" spans="6:25" s="2" customFormat="1" ht="15" customHeight="1" hidden="1">
      <c r="F35" s="3"/>
      <c r="I35" s="24"/>
      <c r="J35" s="24"/>
      <c r="K35" s="24"/>
      <c r="L35" s="25"/>
      <c r="M35" s="24"/>
      <c r="N35" s="24"/>
      <c r="O35" s="24"/>
      <c r="P35" s="24"/>
      <c r="Q35" s="24"/>
      <c r="R35" s="25"/>
      <c r="S35" s="24"/>
      <c r="T35" s="24"/>
      <c r="U35" s="24"/>
      <c r="V35" s="24"/>
      <c r="W35" s="24"/>
      <c r="X35" s="24"/>
      <c r="Y35" s="24"/>
    </row>
    <row r="36" spans="1:18" s="2" customFormat="1" ht="17.25" customHeight="1" hidden="1">
      <c r="A36" s="215" t="s">
        <v>51</v>
      </c>
      <c r="B36" s="5"/>
      <c r="C36" s="5"/>
      <c r="D36" s="5"/>
      <c r="E36" s="5"/>
      <c r="F36" s="5"/>
      <c r="G36" s="5"/>
      <c r="H36" s="5"/>
      <c r="I36" s="5"/>
      <c r="L36" s="3"/>
      <c r="R36" s="3"/>
    </row>
    <row r="37" spans="1:25" s="2" customFormat="1" ht="15" customHeight="1" hidden="1" thickBot="1">
      <c r="A37" s="28"/>
      <c r="B37" s="23"/>
      <c r="C37" s="23"/>
      <c r="D37" s="23"/>
      <c r="E37" s="23"/>
      <c r="F37" s="23"/>
      <c r="G37" s="23"/>
      <c r="H37" s="23"/>
      <c r="I37" s="23"/>
      <c r="J37" s="24"/>
      <c r="K37" s="24"/>
      <c r="L37" s="25"/>
      <c r="M37" s="24"/>
      <c r="N37" s="24"/>
      <c r="O37" s="24"/>
      <c r="P37" s="24"/>
      <c r="Q37" s="24"/>
      <c r="R37" s="25"/>
      <c r="S37" s="24"/>
      <c r="T37" s="24"/>
      <c r="U37" s="24"/>
      <c r="V37" s="24"/>
      <c r="W37" s="24"/>
      <c r="X37" s="24"/>
      <c r="Y37" s="24"/>
    </row>
    <row r="38" spans="1:23" s="2" customFormat="1" ht="25.5" customHeight="1" hidden="1" thickBot="1">
      <c r="A38" s="290" t="s">
        <v>0</v>
      </c>
      <c r="B38" s="292" t="s">
        <v>18</v>
      </c>
      <c r="C38" s="293"/>
      <c r="D38" s="293"/>
      <c r="E38" s="294"/>
      <c r="F38" s="277" t="s">
        <v>19</v>
      </c>
      <c r="G38" s="278"/>
      <c r="H38" s="278"/>
      <c r="I38" s="278"/>
      <c r="J38" s="278"/>
      <c r="K38" s="279"/>
      <c r="L38" s="278" t="s">
        <v>20</v>
      </c>
      <c r="M38" s="278"/>
      <c r="N38" s="278"/>
      <c r="O38" s="278"/>
      <c r="P38" s="278"/>
      <c r="Q38" s="279"/>
      <c r="R38" s="277" t="s">
        <v>21</v>
      </c>
      <c r="S38" s="278"/>
      <c r="T38" s="278"/>
      <c r="U38" s="278"/>
      <c r="V38" s="278"/>
      <c r="W38" s="279"/>
    </row>
    <row r="39" spans="1:23" s="2" customFormat="1" ht="25.5" customHeight="1" hidden="1">
      <c r="A39" s="291"/>
      <c r="B39" s="295"/>
      <c r="C39" s="296"/>
      <c r="D39" s="296"/>
      <c r="E39" s="297"/>
      <c r="F39" s="285" t="s">
        <v>4</v>
      </c>
      <c r="G39" s="286"/>
      <c r="H39" s="287"/>
      <c r="I39" s="288" t="s">
        <v>5</v>
      </c>
      <c r="J39" s="286"/>
      <c r="K39" s="289"/>
      <c r="L39" s="286" t="s">
        <v>4</v>
      </c>
      <c r="M39" s="286"/>
      <c r="N39" s="287"/>
      <c r="O39" s="288" t="s">
        <v>5</v>
      </c>
      <c r="P39" s="286"/>
      <c r="Q39" s="286"/>
      <c r="R39" s="280" t="s">
        <v>4</v>
      </c>
      <c r="S39" s="281"/>
      <c r="T39" s="282"/>
      <c r="U39" s="283" t="s">
        <v>5</v>
      </c>
      <c r="V39" s="281"/>
      <c r="W39" s="284"/>
    </row>
    <row r="40" spans="1:23" s="2" customFormat="1" ht="25.5" customHeight="1" hidden="1" thickBot="1">
      <c r="A40" s="291"/>
      <c r="B40" s="189" t="s">
        <v>4</v>
      </c>
      <c r="C40" s="70" t="s">
        <v>6</v>
      </c>
      <c r="D40" s="70" t="s">
        <v>7</v>
      </c>
      <c r="E40" s="73" t="s">
        <v>5</v>
      </c>
      <c r="F40" s="72" t="s">
        <v>8</v>
      </c>
      <c r="G40" s="70" t="s">
        <v>6</v>
      </c>
      <c r="H40" s="70" t="s">
        <v>7</v>
      </c>
      <c r="I40" s="70" t="s">
        <v>8</v>
      </c>
      <c r="J40" s="70" t="s">
        <v>6</v>
      </c>
      <c r="K40" s="73" t="s">
        <v>7</v>
      </c>
      <c r="L40" s="74" t="s">
        <v>8</v>
      </c>
      <c r="M40" s="70" t="s">
        <v>6</v>
      </c>
      <c r="N40" s="70" t="s">
        <v>7</v>
      </c>
      <c r="O40" s="70" t="s">
        <v>8</v>
      </c>
      <c r="P40" s="70" t="s">
        <v>6</v>
      </c>
      <c r="Q40" s="71" t="s">
        <v>7</v>
      </c>
      <c r="R40" s="72" t="s">
        <v>8</v>
      </c>
      <c r="S40" s="70" t="s">
        <v>6</v>
      </c>
      <c r="T40" s="70" t="s">
        <v>7</v>
      </c>
      <c r="U40" s="70" t="s">
        <v>8</v>
      </c>
      <c r="V40" s="70" t="s">
        <v>6</v>
      </c>
      <c r="W40" s="73" t="s">
        <v>7</v>
      </c>
    </row>
    <row r="41" spans="1:23" s="2" customFormat="1" ht="27.75" customHeight="1" hidden="1">
      <c r="A41" s="112" t="s">
        <v>9</v>
      </c>
      <c r="B41" s="110"/>
      <c r="C41" s="111"/>
      <c r="D41" s="111"/>
      <c r="E41" s="143"/>
      <c r="F41" s="110"/>
      <c r="G41" s="113"/>
      <c r="H41" s="113"/>
      <c r="I41" s="144"/>
      <c r="J41" s="145"/>
      <c r="K41" s="146"/>
      <c r="L41" s="147"/>
      <c r="M41" s="113"/>
      <c r="N41" s="113"/>
      <c r="O41" s="144"/>
      <c r="P41" s="145"/>
      <c r="Q41" s="146"/>
      <c r="R41" s="110"/>
      <c r="S41" s="113"/>
      <c r="T41" s="113"/>
      <c r="U41" s="144"/>
      <c r="V41" s="145"/>
      <c r="W41" s="146"/>
    </row>
    <row r="42" spans="1:23" s="2" customFormat="1" ht="42" customHeight="1" hidden="1" thickBot="1">
      <c r="A42" s="106" t="s">
        <v>42</v>
      </c>
      <c r="B42" s="36">
        <f>F42+L42+R42</f>
        <v>1733</v>
      </c>
      <c r="C42" s="35"/>
      <c r="D42" s="35"/>
      <c r="E42" s="107">
        <f>I42+O42+U42</f>
        <v>0</v>
      </c>
      <c r="F42" s="36">
        <v>580</v>
      </c>
      <c r="G42" s="35"/>
      <c r="H42" s="35"/>
      <c r="I42" s="204">
        <f>K42</f>
        <v>0</v>
      </c>
      <c r="J42" s="108"/>
      <c r="K42" s="203"/>
      <c r="L42" s="37">
        <v>499</v>
      </c>
      <c r="M42" s="35"/>
      <c r="N42" s="35"/>
      <c r="O42" s="204">
        <f>Q42</f>
        <v>0</v>
      </c>
      <c r="P42" s="108"/>
      <c r="Q42" s="214"/>
      <c r="R42" s="36">
        <v>654</v>
      </c>
      <c r="S42" s="35"/>
      <c r="T42" s="35"/>
      <c r="U42" s="204">
        <f>W42</f>
        <v>0</v>
      </c>
      <c r="V42" s="108"/>
      <c r="W42" s="203"/>
    </row>
    <row r="43" spans="1:25" s="3" customFormat="1" ht="33.75" customHeight="1" hidden="1" thickBot="1">
      <c r="A43" s="216" t="s">
        <v>13</v>
      </c>
      <c r="B43" s="205">
        <f>F43+L43+R43</f>
        <v>1097</v>
      </c>
      <c r="C43" s="206">
        <f>G43+M43+S43</f>
        <v>0</v>
      </c>
      <c r="D43" s="206">
        <f>H43+N43+T43</f>
        <v>1097</v>
      </c>
      <c r="E43" s="207">
        <f>I43+O43+U43</f>
        <v>0</v>
      </c>
      <c r="F43" s="57">
        <f>G43+H43</f>
        <v>324</v>
      </c>
      <c r="G43" s="55">
        <f>G44+G45+G46</f>
        <v>0</v>
      </c>
      <c r="H43" s="55">
        <f>H44+H45+H46</f>
        <v>324</v>
      </c>
      <c r="I43" s="55">
        <f>I44+I45+I46</f>
        <v>0</v>
      </c>
      <c r="J43" s="55"/>
      <c r="K43" s="55">
        <f>K44+K45+K46</f>
        <v>0</v>
      </c>
      <c r="L43" s="57">
        <f>M43+N43</f>
        <v>355</v>
      </c>
      <c r="M43" s="55">
        <f>M44+M45+M46</f>
        <v>0</v>
      </c>
      <c r="N43" s="55">
        <f>N44+N45+N46</f>
        <v>355</v>
      </c>
      <c r="O43" s="55">
        <f>O44+O45+O46</f>
        <v>0</v>
      </c>
      <c r="P43" s="55"/>
      <c r="Q43" s="55">
        <f>Q44+Q45+Q46</f>
        <v>0</v>
      </c>
      <c r="R43" s="57">
        <f>S43+T43</f>
        <v>418</v>
      </c>
      <c r="S43" s="55">
        <f>S44+S45+S46</f>
        <v>0</v>
      </c>
      <c r="T43" s="55">
        <f>T44+T45+T46</f>
        <v>418</v>
      </c>
      <c r="U43" s="55">
        <f>U44+U45+U46</f>
        <v>0</v>
      </c>
      <c r="V43" s="55"/>
      <c r="W43" s="55">
        <f>W44+W45+W46</f>
        <v>0</v>
      </c>
      <c r="X43" s="25"/>
      <c r="Y43" s="25"/>
    </row>
    <row r="44" spans="1:23" s="2" customFormat="1" ht="39.75" customHeight="1" hidden="1">
      <c r="A44" s="67" t="s">
        <v>45</v>
      </c>
      <c r="B44" s="217">
        <f>F44+L44+R44</f>
        <v>270</v>
      </c>
      <c r="C44" s="218"/>
      <c r="D44" s="219">
        <f>H44+N44+T44</f>
        <v>270</v>
      </c>
      <c r="E44" s="220">
        <f>I44+O44+U44</f>
        <v>0</v>
      </c>
      <c r="F44" s="221">
        <v>80</v>
      </c>
      <c r="G44" s="222"/>
      <c r="H44" s="222">
        <v>80</v>
      </c>
      <c r="I44" s="218">
        <f>K44</f>
        <v>0</v>
      </c>
      <c r="J44" s="222"/>
      <c r="K44" s="223">
        <v>0</v>
      </c>
      <c r="L44" s="224">
        <v>90</v>
      </c>
      <c r="M44" s="222"/>
      <c r="N44" s="222">
        <v>90</v>
      </c>
      <c r="O44" s="218">
        <f>Q44</f>
        <v>0</v>
      </c>
      <c r="P44" s="222"/>
      <c r="Q44" s="223">
        <v>0</v>
      </c>
      <c r="R44" s="221">
        <v>100</v>
      </c>
      <c r="S44" s="222"/>
      <c r="T44" s="218">
        <v>100</v>
      </c>
      <c r="U44" s="218">
        <f>W44</f>
        <v>0</v>
      </c>
      <c r="V44" s="222"/>
      <c r="W44" s="223"/>
    </row>
    <row r="45" spans="1:23" s="2" customFormat="1" ht="38.25" customHeight="1" hidden="1">
      <c r="A45" s="60" t="s">
        <v>46</v>
      </c>
      <c r="B45" s="217">
        <f>F45+L45+R45</f>
        <v>595</v>
      </c>
      <c r="C45" s="225"/>
      <c r="D45" s="219">
        <f>H45+N45+T45</f>
        <v>595</v>
      </c>
      <c r="E45" s="220">
        <f>I45+O45+U45</f>
        <v>0</v>
      </c>
      <c r="F45" s="210">
        <f>H45</f>
        <v>174</v>
      </c>
      <c r="G45" s="222"/>
      <c r="H45" s="222">
        <v>174</v>
      </c>
      <c r="I45" s="218">
        <f>K45</f>
        <v>0</v>
      </c>
      <c r="J45" s="222" t="s">
        <v>41</v>
      </c>
      <c r="K45" s="223"/>
      <c r="L45" s="211">
        <f>N45</f>
        <v>195</v>
      </c>
      <c r="M45" s="222"/>
      <c r="N45" s="222">
        <v>195</v>
      </c>
      <c r="O45" s="218">
        <f>Q45</f>
        <v>0</v>
      </c>
      <c r="P45" s="222"/>
      <c r="Q45" s="223"/>
      <c r="R45" s="210">
        <f>T45</f>
        <v>226</v>
      </c>
      <c r="S45" s="222"/>
      <c r="T45" s="219">
        <v>226</v>
      </c>
      <c r="U45" s="218">
        <f>W45</f>
        <v>0</v>
      </c>
      <c r="V45" s="222"/>
      <c r="W45" s="226"/>
    </row>
    <row r="46" spans="1:23" s="2" customFormat="1" ht="38.25" customHeight="1" hidden="1" thickBot="1">
      <c r="A46" s="77" t="s">
        <v>47</v>
      </c>
      <c r="B46" s="227">
        <f>F46+L46+R46</f>
        <v>232</v>
      </c>
      <c r="C46" s="228"/>
      <c r="D46" s="229">
        <f>H46+N46+T46</f>
        <v>232</v>
      </c>
      <c r="E46" s="230">
        <f>I46+O46+U46</f>
        <v>0</v>
      </c>
      <c r="F46" s="212">
        <f>H46</f>
        <v>70</v>
      </c>
      <c r="G46" s="231"/>
      <c r="H46" s="231">
        <v>70</v>
      </c>
      <c r="I46" s="232">
        <f>K46</f>
        <v>0</v>
      </c>
      <c r="J46" s="231"/>
      <c r="K46" s="233">
        <v>0</v>
      </c>
      <c r="L46" s="213">
        <f>N46</f>
        <v>70</v>
      </c>
      <c r="M46" s="231"/>
      <c r="N46" s="231">
        <v>70</v>
      </c>
      <c r="O46" s="232">
        <f>Q46</f>
        <v>0</v>
      </c>
      <c r="P46" s="231"/>
      <c r="Q46" s="233">
        <v>0</v>
      </c>
      <c r="R46" s="212">
        <f>T46</f>
        <v>92</v>
      </c>
      <c r="S46" s="231"/>
      <c r="T46" s="232">
        <v>92</v>
      </c>
      <c r="U46" s="232">
        <f>W46</f>
        <v>0</v>
      </c>
      <c r="V46" s="231"/>
      <c r="W46" s="233"/>
    </row>
    <row r="47" spans="6:18" s="2" customFormat="1" ht="31.5" customHeight="1" hidden="1">
      <c r="F47" s="3"/>
      <c r="L47" s="3"/>
      <c r="R47" s="3"/>
    </row>
    <row r="48" spans="1:23" s="136" customFormat="1" ht="21" customHeight="1" hidden="1">
      <c r="A48" s="299" t="s">
        <v>44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</row>
    <row r="49" spans="1:23" s="95" customFormat="1" ht="15" customHeight="1" hidden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18" s="2" customFormat="1" ht="15" customHeight="1" hidden="1">
      <c r="A50" s="68" t="s">
        <v>34</v>
      </c>
      <c r="F50" s="3"/>
      <c r="L50" s="3"/>
      <c r="R50" s="3"/>
    </row>
    <row r="51" spans="1:18" s="2" customFormat="1" ht="15.75" customHeight="1" hidden="1">
      <c r="A51" s="68" t="s">
        <v>43</v>
      </c>
      <c r="F51" s="3"/>
      <c r="L51" s="3"/>
      <c r="R51" s="3"/>
    </row>
    <row r="52" spans="6:18" s="2" customFormat="1" ht="15" customHeight="1" hidden="1">
      <c r="F52" s="3"/>
      <c r="L52" s="3"/>
      <c r="R52" s="3"/>
    </row>
    <row r="53" spans="1:18" s="2" customFormat="1" ht="28.5" customHeight="1" hidden="1">
      <c r="A53" s="215" t="s">
        <v>52</v>
      </c>
      <c r="B53" s="5"/>
      <c r="C53" s="5"/>
      <c r="D53" s="5"/>
      <c r="E53" s="5"/>
      <c r="F53" s="5"/>
      <c r="G53" s="5"/>
      <c r="H53" s="5"/>
      <c r="I53" s="5"/>
      <c r="L53" s="3"/>
      <c r="R53" s="3"/>
    </row>
    <row r="54" spans="1:18" s="2" customFormat="1" ht="26.25" customHeight="1" hidden="1" thickBot="1">
      <c r="A54" s="4"/>
      <c r="B54" s="5"/>
      <c r="C54" s="5"/>
      <c r="D54" s="5"/>
      <c r="E54" s="5"/>
      <c r="F54" s="5"/>
      <c r="G54" s="5"/>
      <c r="H54" s="5"/>
      <c r="L54" s="3"/>
      <c r="R54" s="3"/>
    </row>
    <row r="55" spans="1:23" s="2" customFormat="1" ht="25.5" customHeight="1" hidden="1" thickBot="1">
      <c r="A55" s="290" t="s">
        <v>0</v>
      </c>
      <c r="B55" s="292" t="s">
        <v>22</v>
      </c>
      <c r="C55" s="293"/>
      <c r="D55" s="293"/>
      <c r="E55" s="294"/>
      <c r="F55" s="328" t="s">
        <v>23</v>
      </c>
      <c r="G55" s="313"/>
      <c r="H55" s="313"/>
      <c r="I55" s="313"/>
      <c r="J55" s="313"/>
      <c r="K55" s="329"/>
      <c r="L55" s="313" t="s">
        <v>24</v>
      </c>
      <c r="M55" s="313"/>
      <c r="N55" s="313"/>
      <c r="O55" s="313"/>
      <c r="P55" s="313"/>
      <c r="Q55" s="329"/>
      <c r="R55" s="328" t="s">
        <v>25</v>
      </c>
      <c r="S55" s="313"/>
      <c r="T55" s="313"/>
      <c r="U55" s="313"/>
      <c r="V55" s="313"/>
      <c r="W55" s="329"/>
    </row>
    <row r="56" spans="1:23" s="2" customFormat="1" ht="25.5" customHeight="1" hidden="1">
      <c r="A56" s="291"/>
      <c r="B56" s="295"/>
      <c r="C56" s="296"/>
      <c r="D56" s="296"/>
      <c r="E56" s="297"/>
      <c r="F56" s="285" t="s">
        <v>4</v>
      </c>
      <c r="G56" s="286"/>
      <c r="H56" s="287"/>
      <c r="I56" s="288" t="s">
        <v>5</v>
      </c>
      <c r="J56" s="286"/>
      <c r="K56" s="289"/>
      <c r="L56" s="286" t="s">
        <v>4</v>
      </c>
      <c r="M56" s="286"/>
      <c r="N56" s="287"/>
      <c r="O56" s="288" t="s">
        <v>5</v>
      </c>
      <c r="P56" s="286"/>
      <c r="Q56" s="286"/>
      <c r="R56" s="280" t="s">
        <v>4</v>
      </c>
      <c r="S56" s="281"/>
      <c r="T56" s="282"/>
      <c r="U56" s="283" t="s">
        <v>33</v>
      </c>
      <c r="V56" s="281"/>
      <c r="W56" s="284"/>
    </row>
    <row r="57" spans="1:23" s="2" customFormat="1" ht="25.5" customHeight="1" hidden="1" thickBot="1">
      <c r="A57" s="291"/>
      <c r="B57" s="189" t="s">
        <v>4</v>
      </c>
      <c r="C57" s="70" t="s">
        <v>6</v>
      </c>
      <c r="D57" s="70" t="s">
        <v>7</v>
      </c>
      <c r="E57" s="73" t="s">
        <v>5</v>
      </c>
      <c r="F57" s="72" t="s">
        <v>8</v>
      </c>
      <c r="G57" s="70" t="s">
        <v>6</v>
      </c>
      <c r="H57" s="70" t="s">
        <v>7</v>
      </c>
      <c r="I57" s="70" t="s">
        <v>8</v>
      </c>
      <c r="J57" s="70" t="s">
        <v>6</v>
      </c>
      <c r="K57" s="73" t="s">
        <v>7</v>
      </c>
      <c r="L57" s="74" t="s">
        <v>8</v>
      </c>
      <c r="M57" s="70" t="s">
        <v>6</v>
      </c>
      <c r="N57" s="70" t="s">
        <v>7</v>
      </c>
      <c r="O57" s="70" t="s">
        <v>8</v>
      </c>
      <c r="P57" s="70" t="s">
        <v>6</v>
      </c>
      <c r="Q57" s="71" t="s">
        <v>7</v>
      </c>
      <c r="R57" s="72" t="s">
        <v>8</v>
      </c>
      <c r="S57" s="70" t="s">
        <v>6</v>
      </c>
      <c r="T57" s="70" t="s">
        <v>7</v>
      </c>
      <c r="U57" s="70" t="s">
        <v>8</v>
      </c>
      <c r="V57" s="70" t="s">
        <v>6</v>
      </c>
      <c r="W57" s="73" t="s">
        <v>7</v>
      </c>
    </row>
    <row r="58" spans="1:23" s="2" customFormat="1" ht="27.75" customHeight="1" hidden="1">
      <c r="A58" s="112" t="s">
        <v>9</v>
      </c>
      <c r="B58" s="110"/>
      <c r="C58" s="111"/>
      <c r="D58" s="111"/>
      <c r="E58" s="143"/>
      <c r="F58" s="110"/>
      <c r="G58" s="113"/>
      <c r="H58" s="113"/>
      <c r="I58" s="144"/>
      <c r="J58" s="145"/>
      <c r="K58" s="146"/>
      <c r="L58" s="147"/>
      <c r="M58" s="113"/>
      <c r="N58" s="113"/>
      <c r="O58" s="144"/>
      <c r="P58" s="145"/>
      <c r="Q58" s="146"/>
      <c r="R58" s="110"/>
      <c r="S58" s="113"/>
      <c r="T58" s="113"/>
      <c r="U58" s="144"/>
      <c r="V58" s="145"/>
      <c r="W58" s="146"/>
    </row>
    <row r="59" spans="1:23" s="2" customFormat="1" ht="27.75" customHeight="1" hidden="1" thickBot="1">
      <c r="A59" s="106" t="s">
        <v>42</v>
      </c>
      <c r="B59" s="36">
        <v>2400</v>
      </c>
      <c r="C59" s="35"/>
      <c r="D59" s="35"/>
      <c r="E59" s="107">
        <f>I59+O59+U59</f>
        <v>0</v>
      </c>
      <c r="F59" s="36">
        <v>755</v>
      </c>
      <c r="G59" s="35"/>
      <c r="H59" s="35"/>
      <c r="I59" s="240">
        <f>K59</f>
        <v>0</v>
      </c>
      <c r="J59" s="108"/>
      <c r="K59" s="203"/>
      <c r="L59" s="37">
        <v>814</v>
      </c>
      <c r="M59" s="35"/>
      <c r="N59" s="35"/>
      <c r="O59" s="240">
        <f>Q59</f>
        <v>0</v>
      </c>
      <c r="P59" s="108"/>
      <c r="Q59" s="203"/>
      <c r="R59" s="36">
        <v>831</v>
      </c>
      <c r="S59" s="35"/>
      <c r="T59" s="35"/>
      <c r="U59" s="237">
        <f>W59</f>
        <v>0</v>
      </c>
      <c r="V59" s="238"/>
      <c r="W59" s="239"/>
    </row>
    <row r="60" spans="1:25" s="3" customFormat="1" ht="36" customHeight="1" hidden="1" thickBot="1">
      <c r="A60" s="98" t="s">
        <v>13</v>
      </c>
      <c r="B60" s="208">
        <f>B61+B62+B63</f>
        <v>4504</v>
      </c>
      <c r="C60" s="206">
        <f>G60+M60+S60</f>
        <v>0</v>
      </c>
      <c r="D60" s="206">
        <f>D61+D62+D63</f>
        <v>4504</v>
      </c>
      <c r="E60" s="209">
        <f>E61+E62+E63</f>
        <v>0</v>
      </c>
      <c r="F60" s="57">
        <f>G60+H60</f>
        <v>1132</v>
      </c>
      <c r="G60" s="55">
        <f>G61+G62+G63</f>
        <v>0</v>
      </c>
      <c r="H60" s="55">
        <f>H61+H62+H63</f>
        <v>1132</v>
      </c>
      <c r="I60" s="55">
        <f>I61+I62+I63</f>
        <v>0</v>
      </c>
      <c r="J60" s="55"/>
      <c r="K60" s="55">
        <f>K61+K62+K63</f>
        <v>0</v>
      </c>
      <c r="L60" s="57">
        <f>M60+N60</f>
        <v>1450</v>
      </c>
      <c r="M60" s="55">
        <f>M61+M62+M63</f>
        <v>0</v>
      </c>
      <c r="N60" s="55">
        <f>N61+N62+N63</f>
        <v>1450</v>
      </c>
      <c r="O60" s="55">
        <f>O61+O62+O63</f>
        <v>0</v>
      </c>
      <c r="P60" s="55"/>
      <c r="Q60" s="55">
        <f>Q61+Q62+Q63</f>
        <v>0</v>
      </c>
      <c r="R60" s="57">
        <f>S60+T60</f>
        <v>1922</v>
      </c>
      <c r="S60" s="55">
        <f>S61+S62+S63</f>
        <v>0</v>
      </c>
      <c r="T60" s="55">
        <f>T61+T62+T63</f>
        <v>1922</v>
      </c>
      <c r="U60" s="55">
        <f>U61+U62+U63</f>
        <v>0</v>
      </c>
      <c r="V60" s="55"/>
      <c r="W60" s="55">
        <f>W61+W62+W63</f>
        <v>0</v>
      </c>
      <c r="X60" s="25"/>
      <c r="Y60" s="25"/>
    </row>
    <row r="61" spans="1:23" s="2" customFormat="1" ht="42" customHeight="1" hidden="1">
      <c r="A61" s="120" t="s">
        <v>45</v>
      </c>
      <c r="B61" s="114">
        <f>F61+L61+R61</f>
        <v>270</v>
      </c>
      <c r="C61" s="116"/>
      <c r="D61" s="119">
        <f aca="true" t="shared" si="1" ref="D61:E63">H61+N61+T61</f>
        <v>270</v>
      </c>
      <c r="E61" s="105">
        <f t="shared" si="1"/>
        <v>0</v>
      </c>
      <c r="F61" s="103">
        <v>80</v>
      </c>
      <c r="G61" s="104"/>
      <c r="H61" s="104">
        <v>80</v>
      </c>
      <c r="I61" s="116">
        <f>K61</f>
        <v>0</v>
      </c>
      <c r="J61" s="104"/>
      <c r="K61" s="117"/>
      <c r="L61" s="121">
        <v>90</v>
      </c>
      <c r="M61" s="104"/>
      <c r="N61" s="104">
        <v>90</v>
      </c>
      <c r="O61" s="116">
        <f>Q61</f>
        <v>0</v>
      </c>
      <c r="P61" s="104"/>
      <c r="Q61" s="117"/>
      <c r="R61" s="103">
        <v>100</v>
      </c>
      <c r="S61" s="104"/>
      <c r="T61" s="116">
        <v>100</v>
      </c>
      <c r="U61" s="116">
        <f>W61</f>
        <v>0</v>
      </c>
      <c r="V61" s="104"/>
      <c r="W61" s="117"/>
    </row>
    <row r="62" spans="1:23" s="2" customFormat="1" ht="36.75" customHeight="1" hidden="1">
      <c r="A62" s="102" t="s">
        <v>46</v>
      </c>
      <c r="B62" s="114">
        <f>F62+L62+R62</f>
        <v>2782</v>
      </c>
      <c r="C62" s="115"/>
      <c r="D62" s="119">
        <f t="shared" si="1"/>
        <v>2782</v>
      </c>
      <c r="E62" s="105">
        <f t="shared" si="1"/>
        <v>0</v>
      </c>
      <c r="F62" s="48">
        <v>725</v>
      </c>
      <c r="G62" s="104"/>
      <c r="H62" s="104">
        <v>725</v>
      </c>
      <c r="I62" s="116">
        <f>K62</f>
        <v>0</v>
      </c>
      <c r="J62" s="104" t="s">
        <v>41</v>
      </c>
      <c r="K62" s="117"/>
      <c r="L62" s="46">
        <v>899</v>
      </c>
      <c r="M62" s="104"/>
      <c r="N62" s="104">
        <v>899</v>
      </c>
      <c r="O62" s="116">
        <f>Q62</f>
        <v>0</v>
      </c>
      <c r="P62" s="104"/>
      <c r="Q62" s="117"/>
      <c r="R62" s="48">
        <v>1158</v>
      </c>
      <c r="S62" s="104"/>
      <c r="T62" s="119">
        <v>1158</v>
      </c>
      <c r="U62" s="116">
        <f>W62</f>
        <v>0</v>
      </c>
      <c r="V62" s="104"/>
      <c r="W62" s="117"/>
    </row>
    <row r="63" spans="1:23" s="2" customFormat="1" ht="36.75" customHeight="1" hidden="1" thickBot="1">
      <c r="A63" s="248" t="s">
        <v>47</v>
      </c>
      <c r="B63" s="249">
        <f>F63+L63+R63</f>
        <v>1452</v>
      </c>
      <c r="C63" s="250"/>
      <c r="D63" s="251">
        <f t="shared" si="1"/>
        <v>1452</v>
      </c>
      <c r="E63" s="252">
        <f t="shared" si="1"/>
        <v>0</v>
      </c>
      <c r="F63" s="88">
        <v>327</v>
      </c>
      <c r="G63" s="253"/>
      <c r="H63" s="253">
        <v>327</v>
      </c>
      <c r="I63" s="254">
        <f>K63</f>
        <v>0</v>
      </c>
      <c r="J63" s="253"/>
      <c r="K63" s="255"/>
      <c r="L63" s="81">
        <v>461</v>
      </c>
      <c r="M63" s="253"/>
      <c r="N63" s="253">
        <v>461</v>
      </c>
      <c r="O63" s="254">
        <f>Q63</f>
        <v>0</v>
      </c>
      <c r="P63" s="253"/>
      <c r="Q63" s="255"/>
      <c r="R63" s="88">
        <v>664</v>
      </c>
      <c r="S63" s="253"/>
      <c r="T63" s="254">
        <v>664</v>
      </c>
      <c r="U63" s="254">
        <f>W63</f>
        <v>0</v>
      </c>
      <c r="V63" s="253"/>
      <c r="W63" s="256"/>
    </row>
    <row r="64" spans="6:18" s="2" customFormat="1" ht="24" customHeight="1" hidden="1">
      <c r="F64" s="3"/>
      <c r="L64" s="3"/>
      <c r="R64" s="3"/>
    </row>
    <row r="65" spans="1:23" s="2" customFormat="1" ht="26.25" customHeight="1" hidden="1">
      <c r="A65" s="299" t="s">
        <v>48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</row>
    <row r="66" spans="1:23" s="2" customFormat="1" ht="20.25" customHeight="1" hidden="1">
      <c r="A66" s="68" t="s">
        <v>34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20.25" customHeight="1" hidden="1">
      <c r="A67" s="68" t="s">
        <v>32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5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18" s="2" customFormat="1" ht="15" customHeight="1" hidden="1">
      <c r="A69" s="4" t="s">
        <v>53</v>
      </c>
      <c r="F69" s="3"/>
      <c r="L69" s="3"/>
      <c r="R69" s="3"/>
    </row>
    <row r="70" spans="1:18" s="2" customFormat="1" ht="15" customHeight="1" hidden="1" thickBot="1">
      <c r="A70" s="5"/>
      <c r="F70" s="3"/>
      <c r="L70" s="3"/>
      <c r="R70" s="3"/>
    </row>
    <row r="71" spans="1:21" s="2" customFormat="1" ht="27.75" customHeight="1" hidden="1">
      <c r="A71" s="315" t="s">
        <v>0</v>
      </c>
      <c r="B71" s="315" t="s">
        <v>28</v>
      </c>
      <c r="C71" s="311"/>
      <c r="D71" s="311"/>
      <c r="E71" s="318"/>
      <c r="F71" s="311" t="s">
        <v>1</v>
      </c>
      <c r="G71" s="311"/>
      <c r="H71" s="311"/>
      <c r="I71" s="311"/>
      <c r="J71" s="315" t="s">
        <v>29</v>
      </c>
      <c r="K71" s="311"/>
      <c r="L71" s="311"/>
      <c r="M71" s="318"/>
      <c r="N71" s="311" t="s">
        <v>30</v>
      </c>
      <c r="O71" s="311"/>
      <c r="P71" s="311"/>
      <c r="Q71" s="311"/>
      <c r="R71" s="315" t="s">
        <v>31</v>
      </c>
      <c r="S71" s="311"/>
      <c r="T71" s="311"/>
      <c r="U71" s="318"/>
    </row>
    <row r="72" spans="1:21" s="2" customFormat="1" ht="27.75" customHeight="1" hidden="1">
      <c r="A72" s="316"/>
      <c r="B72" s="319"/>
      <c r="C72" s="312"/>
      <c r="D72" s="312"/>
      <c r="E72" s="320"/>
      <c r="F72" s="312"/>
      <c r="G72" s="312"/>
      <c r="H72" s="312"/>
      <c r="I72" s="312"/>
      <c r="J72" s="319"/>
      <c r="K72" s="312"/>
      <c r="L72" s="312"/>
      <c r="M72" s="320"/>
      <c r="N72" s="312"/>
      <c r="O72" s="312"/>
      <c r="P72" s="312"/>
      <c r="Q72" s="312"/>
      <c r="R72" s="319"/>
      <c r="S72" s="312"/>
      <c r="T72" s="312"/>
      <c r="U72" s="320"/>
    </row>
    <row r="73" spans="1:21" s="2" customFormat="1" ht="27.75" customHeight="1" hidden="1" thickBot="1">
      <c r="A73" s="317"/>
      <c r="B73" s="15" t="s">
        <v>4</v>
      </c>
      <c r="C73" s="16" t="s">
        <v>6</v>
      </c>
      <c r="D73" s="16" t="s">
        <v>7</v>
      </c>
      <c r="E73" s="18" t="s">
        <v>5</v>
      </c>
      <c r="F73" s="188" t="s">
        <v>4</v>
      </c>
      <c r="G73" s="16" t="s">
        <v>6</v>
      </c>
      <c r="H73" s="16" t="s">
        <v>7</v>
      </c>
      <c r="I73" s="17" t="s">
        <v>5</v>
      </c>
      <c r="J73" s="15" t="s">
        <v>4</v>
      </c>
      <c r="K73" s="16" t="s">
        <v>6</v>
      </c>
      <c r="L73" s="16" t="s">
        <v>7</v>
      </c>
      <c r="M73" s="18" t="s">
        <v>5</v>
      </c>
      <c r="N73" s="188" t="s">
        <v>4</v>
      </c>
      <c r="O73" s="16" t="s">
        <v>6</v>
      </c>
      <c r="P73" s="16" t="s">
        <v>7</v>
      </c>
      <c r="Q73" s="17" t="s">
        <v>5</v>
      </c>
      <c r="R73" s="15" t="s">
        <v>4</v>
      </c>
      <c r="S73" s="16" t="s">
        <v>6</v>
      </c>
      <c r="T73" s="16" t="s">
        <v>7</v>
      </c>
      <c r="U73" s="18" t="s">
        <v>5</v>
      </c>
    </row>
    <row r="74" spans="1:21" s="2" customFormat="1" ht="27.75" customHeight="1" hidden="1">
      <c r="A74" s="190" t="s">
        <v>9</v>
      </c>
      <c r="B74" s="183"/>
      <c r="C74" s="165"/>
      <c r="D74" s="165"/>
      <c r="E74" s="194"/>
      <c r="F74" s="191"/>
      <c r="G74" s="165"/>
      <c r="H74" s="165"/>
      <c r="I74" s="186"/>
      <c r="J74" s="187"/>
      <c r="K74" s="111"/>
      <c r="L74" s="111"/>
      <c r="M74" s="184"/>
      <c r="N74" s="185"/>
      <c r="O74" s="111"/>
      <c r="P74" s="111"/>
      <c r="Q74" s="186"/>
      <c r="R74" s="187"/>
      <c r="S74" s="111"/>
      <c r="T74" s="111"/>
      <c r="U74" s="184"/>
    </row>
    <row r="75" spans="1:21" s="2" customFormat="1" ht="21" customHeight="1" hidden="1">
      <c r="A75" s="97" t="s">
        <v>10</v>
      </c>
      <c r="B75" s="170" t="e">
        <f>F75+J75+N75+R75</f>
        <v>#REF!</v>
      </c>
      <c r="C75" s="154"/>
      <c r="D75" s="154"/>
      <c r="E75" s="195" t="e">
        <f>I75+M75+Q75+U75</f>
        <v>#REF!</v>
      </c>
      <c r="F75" s="192">
        <v>1179</v>
      </c>
      <c r="G75" s="154"/>
      <c r="H75" s="154"/>
      <c r="I75" s="197" t="e">
        <f>#REF!</f>
        <v>#REF!</v>
      </c>
      <c r="J75" s="99">
        <v>803</v>
      </c>
      <c r="K75" s="125"/>
      <c r="L75" s="125"/>
      <c r="M75" s="234" t="e">
        <f>#REF!</f>
        <v>#REF!</v>
      </c>
      <c r="N75" s="124" t="e">
        <f>#REF!</f>
        <v>#REF!</v>
      </c>
      <c r="O75" s="100"/>
      <c r="P75" s="100"/>
      <c r="Q75" s="137" t="e">
        <f>#REF!</f>
        <v>#REF!</v>
      </c>
      <c r="R75" s="99" t="e">
        <f>#REF!</f>
        <v>#REF!</v>
      </c>
      <c r="S75" s="100"/>
      <c r="T75" s="100"/>
      <c r="U75" s="101" t="e">
        <f>#REF!</f>
        <v>#REF!</v>
      </c>
    </row>
    <row r="76" spans="1:21" s="2" customFormat="1" ht="21" customHeight="1" hidden="1">
      <c r="A76" s="120" t="s">
        <v>11</v>
      </c>
      <c r="B76" s="167" t="e">
        <f>F76+J76+N76+R76</f>
        <v>#REF!</v>
      </c>
      <c r="C76" s="156"/>
      <c r="D76" s="156"/>
      <c r="E76" s="196" t="e">
        <f>I76+M76+Q76+U76</f>
        <v>#REF!</v>
      </c>
      <c r="F76" s="193">
        <v>2835</v>
      </c>
      <c r="G76" s="156"/>
      <c r="H76" s="156"/>
      <c r="I76" s="198" t="e">
        <f>#REF!</f>
        <v>#REF!</v>
      </c>
      <c r="J76" s="114">
        <v>2536</v>
      </c>
      <c r="K76" s="116"/>
      <c r="L76" s="116"/>
      <c r="M76" s="235" t="e">
        <f>#REF!</f>
        <v>#REF!</v>
      </c>
      <c r="N76" s="157" t="e">
        <f>#REF!</f>
        <v>#REF!</v>
      </c>
      <c r="O76" s="104"/>
      <c r="P76" s="104"/>
      <c r="Q76" s="138" t="e">
        <f>#REF!</f>
        <v>#REF!</v>
      </c>
      <c r="R76" s="114" t="e">
        <f>#REF!</f>
        <v>#REF!</v>
      </c>
      <c r="S76" s="104"/>
      <c r="T76" s="104"/>
      <c r="U76" s="105" t="e">
        <f>#REF!</f>
        <v>#REF!</v>
      </c>
    </row>
    <row r="77" spans="1:21" s="2" customFormat="1" ht="21" customHeight="1" hidden="1" thickBot="1">
      <c r="A77" s="118" t="s">
        <v>42</v>
      </c>
      <c r="B77" s="159">
        <f>F77+J77+N77+R77</f>
        <v>9518</v>
      </c>
      <c r="C77" s="148"/>
      <c r="D77" s="148"/>
      <c r="E77" s="107">
        <f>I77+M77+Q77+U77</f>
        <v>1984</v>
      </c>
      <c r="F77" s="158">
        <v>2910</v>
      </c>
      <c r="G77" s="148"/>
      <c r="H77" s="148"/>
      <c r="I77" s="199">
        <f>E8</f>
        <v>1984</v>
      </c>
      <c r="J77" s="161">
        <v>2475</v>
      </c>
      <c r="K77" s="142"/>
      <c r="L77" s="142"/>
      <c r="M77" s="236">
        <f>E25</f>
        <v>0</v>
      </c>
      <c r="N77" s="160">
        <f>B42</f>
        <v>1733</v>
      </c>
      <c r="O77" s="35"/>
      <c r="P77" s="35"/>
      <c r="Q77" s="139">
        <f>E42</f>
        <v>0</v>
      </c>
      <c r="R77" s="161">
        <f>B59</f>
        <v>2400</v>
      </c>
      <c r="S77" s="35"/>
      <c r="T77" s="35"/>
      <c r="U77" s="107">
        <f>E59</f>
        <v>0</v>
      </c>
    </row>
    <row r="78" spans="1:23" s="2" customFormat="1" ht="27.75" customHeight="1" hidden="1" thickBot="1">
      <c r="A78" s="98" t="s">
        <v>13</v>
      </c>
      <c r="B78" s="163">
        <f>F78+J78+N78+R78</f>
        <v>12473</v>
      </c>
      <c r="C78" s="162">
        <f>G78+K78+O78+S78</f>
        <v>0</v>
      </c>
      <c r="D78" s="162">
        <f>H78+L78+P78+T78</f>
        <v>12473</v>
      </c>
      <c r="E78" s="241">
        <f>I78+M78+Q78+U78</f>
        <v>3659</v>
      </c>
      <c r="F78" s="54">
        <f aca="true" t="shared" si="2" ref="F78:U78">F85+F86</f>
        <v>4569</v>
      </c>
      <c r="G78" s="55">
        <f t="shared" si="2"/>
        <v>0</v>
      </c>
      <c r="H78" s="55">
        <f t="shared" si="2"/>
        <v>4569</v>
      </c>
      <c r="I78" s="56">
        <f t="shared" si="2"/>
        <v>3659</v>
      </c>
      <c r="J78" s="57">
        <f t="shared" si="2"/>
        <v>2843</v>
      </c>
      <c r="K78" s="55">
        <f t="shared" si="2"/>
        <v>0</v>
      </c>
      <c r="L78" s="55">
        <f t="shared" si="2"/>
        <v>2843</v>
      </c>
      <c r="M78" s="94">
        <f t="shared" si="2"/>
        <v>0</v>
      </c>
      <c r="N78" s="54">
        <f t="shared" si="2"/>
        <v>827</v>
      </c>
      <c r="O78" s="55">
        <f t="shared" si="2"/>
        <v>0</v>
      </c>
      <c r="P78" s="55">
        <f t="shared" si="2"/>
        <v>827</v>
      </c>
      <c r="Q78" s="56">
        <f t="shared" si="2"/>
        <v>0</v>
      </c>
      <c r="R78" s="57">
        <f t="shared" si="2"/>
        <v>4234</v>
      </c>
      <c r="S78" s="55">
        <f t="shared" si="2"/>
        <v>0</v>
      </c>
      <c r="T78" s="55">
        <f t="shared" si="2"/>
        <v>4234</v>
      </c>
      <c r="U78" s="94">
        <f t="shared" si="2"/>
        <v>0</v>
      </c>
      <c r="W78" s="29"/>
    </row>
    <row r="79" spans="1:23" s="2" customFormat="1" ht="21" customHeight="1" hidden="1">
      <c r="A79" s="109" t="s">
        <v>40</v>
      </c>
      <c r="B79" s="149" t="e">
        <f aca="true" t="shared" si="3" ref="B79:B86">F79+J79+N79+R79</f>
        <v>#REF!</v>
      </c>
      <c r="C79" s="150"/>
      <c r="D79" s="150" t="e">
        <f>H79+L79+P79+T79</f>
        <v>#REF!</v>
      </c>
      <c r="E79" s="242" t="e">
        <f aca="true" t="shared" si="4" ref="E79:E86">I79+M79+Q79+U79</f>
        <v>#REF!</v>
      </c>
      <c r="F79" s="164" t="e">
        <f>#REF!</f>
        <v>#REF!</v>
      </c>
      <c r="G79" s="165"/>
      <c r="H79" s="165" t="e">
        <f>#REF!</f>
        <v>#REF!</v>
      </c>
      <c r="I79" s="151" t="e">
        <f>#REF!</f>
        <v>#REF!</v>
      </c>
      <c r="J79" s="110" t="e">
        <f>#REF!</f>
        <v>#REF!</v>
      </c>
      <c r="K79" s="111"/>
      <c r="L79" s="111" t="e">
        <f>#REF!</f>
        <v>#REF!</v>
      </c>
      <c r="M79" s="143" t="e">
        <f>#REF!</f>
        <v>#REF!</v>
      </c>
      <c r="N79" s="147" t="e">
        <f>#REF!</f>
        <v>#REF!</v>
      </c>
      <c r="O79" s="111"/>
      <c r="P79" s="111" t="e">
        <f>#REF!</f>
        <v>#REF!</v>
      </c>
      <c r="Q79" s="152" t="e">
        <f>#REF!</f>
        <v>#REF!</v>
      </c>
      <c r="R79" s="110" t="e">
        <f>#REF!</f>
        <v>#REF!</v>
      </c>
      <c r="S79" s="111"/>
      <c r="T79" s="111" t="e">
        <f>#REF!</f>
        <v>#REF!</v>
      </c>
      <c r="U79" s="143" t="e">
        <f>#REF!</f>
        <v>#REF!</v>
      </c>
      <c r="W79" s="29"/>
    </row>
    <row r="80" spans="1:23" s="2" customFormat="1" ht="21" customHeight="1" hidden="1">
      <c r="A80" s="102" t="s">
        <v>39</v>
      </c>
      <c r="B80" s="167" t="e">
        <f t="shared" si="3"/>
        <v>#REF!</v>
      </c>
      <c r="C80" s="166"/>
      <c r="D80" s="166" t="e">
        <f>H80+L80+P80+T80</f>
        <v>#REF!</v>
      </c>
      <c r="E80" s="235" t="e">
        <f t="shared" si="4"/>
        <v>#REF!</v>
      </c>
      <c r="F80" s="155" t="e">
        <f>#REF!</f>
        <v>#REF!</v>
      </c>
      <c r="G80" s="168"/>
      <c r="H80" s="168" t="e">
        <f>#REF!</f>
        <v>#REF!</v>
      </c>
      <c r="I80" s="198" t="e">
        <f>#REF!</f>
        <v>#REF!</v>
      </c>
      <c r="J80" s="114" t="e">
        <f>#REF!</f>
        <v>#REF!</v>
      </c>
      <c r="K80" s="115"/>
      <c r="L80" s="115" t="e">
        <f>#REF!</f>
        <v>#REF!</v>
      </c>
      <c r="M80" s="105" t="e">
        <f>#REF!</f>
        <v>#REF!</v>
      </c>
      <c r="N80" s="157" t="e">
        <f>#REF!</f>
        <v>#REF!</v>
      </c>
      <c r="O80" s="115"/>
      <c r="P80" s="115" t="e">
        <f>#REF!</f>
        <v>#REF!</v>
      </c>
      <c r="Q80" s="138" t="e">
        <f>#REF!</f>
        <v>#REF!</v>
      </c>
      <c r="R80" s="114" t="e">
        <f>#REF!</f>
        <v>#REF!</v>
      </c>
      <c r="S80" s="115"/>
      <c r="T80" s="115" t="e">
        <f>#REF!</f>
        <v>#REF!</v>
      </c>
      <c r="U80" s="105" t="e">
        <f>#REF!</f>
        <v>#REF!</v>
      </c>
      <c r="W80" s="29"/>
    </row>
    <row r="81" spans="1:21" s="2" customFormat="1" ht="21" customHeight="1" hidden="1">
      <c r="A81" s="118" t="s">
        <v>36</v>
      </c>
      <c r="B81" s="167" t="e">
        <f>F81+J81+N81+R81</f>
        <v>#REF!</v>
      </c>
      <c r="C81" s="156"/>
      <c r="D81" s="166" t="e">
        <f>H81+L81+P81+T81</f>
        <v>#REF!</v>
      </c>
      <c r="E81" s="235" t="e">
        <f>I81+M81+Q81+U81</f>
        <v>#REF!</v>
      </c>
      <c r="F81" s="155" t="e">
        <f>#REF!</f>
        <v>#REF!</v>
      </c>
      <c r="G81" s="168"/>
      <c r="H81" s="168" t="e">
        <f>#REF!</f>
        <v>#REF!</v>
      </c>
      <c r="I81" s="198" t="e">
        <f>#REF!</f>
        <v>#REF!</v>
      </c>
      <c r="J81" s="114">
        <f>B28</f>
        <v>1972</v>
      </c>
      <c r="K81" s="104"/>
      <c r="L81" s="115">
        <f>D28</f>
        <v>1972</v>
      </c>
      <c r="M81" s="105">
        <f>E28</f>
        <v>0</v>
      </c>
      <c r="N81" s="157">
        <f>B45</f>
        <v>595</v>
      </c>
      <c r="O81" s="115"/>
      <c r="P81" s="115">
        <f>D45</f>
        <v>595</v>
      </c>
      <c r="Q81" s="138">
        <f>E45</f>
        <v>0</v>
      </c>
      <c r="R81" s="114">
        <f>B62</f>
        <v>2782</v>
      </c>
      <c r="S81" s="104"/>
      <c r="T81" s="115">
        <f>D62</f>
        <v>2782</v>
      </c>
      <c r="U81" s="105">
        <f>E62</f>
        <v>0</v>
      </c>
    </row>
    <row r="82" spans="1:23" s="2" customFormat="1" ht="28.5" customHeight="1" hidden="1">
      <c r="A82" s="97" t="s">
        <v>37</v>
      </c>
      <c r="B82" s="170" t="e">
        <f t="shared" si="3"/>
        <v>#REF!</v>
      </c>
      <c r="C82" s="169" t="e">
        <f>G82+K82+O82+S82</f>
        <v>#REF!</v>
      </c>
      <c r="D82" s="169"/>
      <c r="E82" s="234" t="e">
        <f t="shared" si="4"/>
        <v>#REF!</v>
      </c>
      <c r="F82" s="153" t="e">
        <f>#REF!</f>
        <v>#REF!</v>
      </c>
      <c r="G82" s="171" t="e">
        <f>#REF!</f>
        <v>#REF!</v>
      </c>
      <c r="H82" s="171"/>
      <c r="I82" s="197" t="e">
        <f>#REF!</f>
        <v>#REF!</v>
      </c>
      <c r="J82" s="122" t="e">
        <f>#REF!</f>
        <v>#REF!</v>
      </c>
      <c r="K82" s="123" t="e">
        <f>#REF!</f>
        <v>#REF!</v>
      </c>
      <c r="L82" s="123"/>
      <c r="M82" s="101" t="e">
        <f>#REF!</f>
        <v>#REF!</v>
      </c>
      <c r="N82" s="172" t="e">
        <f>#REF!</f>
        <v>#REF!</v>
      </c>
      <c r="O82" s="123" t="e">
        <f>#REF!</f>
        <v>#REF!</v>
      </c>
      <c r="P82" s="123"/>
      <c r="Q82" s="137" t="e">
        <f>#REF!</f>
        <v>#REF!</v>
      </c>
      <c r="R82" s="122" t="e">
        <f>#REF!</f>
        <v>#REF!</v>
      </c>
      <c r="S82" s="123" t="e">
        <f>#REF!</f>
        <v>#REF!</v>
      </c>
      <c r="T82" s="123"/>
      <c r="U82" s="101" t="e">
        <f>#REF!</f>
        <v>#REF!</v>
      </c>
      <c r="W82" s="314"/>
    </row>
    <row r="83" spans="1:23" s="2" customFormat="1" ht="28.5" customHeight="1" hidden="1">
      <c r="A83" s="120" t="s">
        <v>38</v>
      </c>
      <c r="B83" s="167" t="e">
        <f t="shared" si="3"/>
        <v>#REF!</v>
      </c>
      <c r="C83" s="166" t="e">
        <f>G83+K83+O83+S83</f>
        <v>#REF!</v>
      </c>
      <c r="D83" s="166"/>
      <c r="E83" s="235" t="e">
        <f t="shared" si="4"/>
        <v>#REF!</v>
      </c>
      <c r="F83" s="155" t="e">
        <f>#REF!</f>
        <v>#REF!</v>
      </c>
      <c r="G83" s="168" t="e">
        <f>#REF!</f>
        <v>#REF!</v>
      </c>
      <c r="H83" s="168"/>
      <c r="I83" s="198" t="e">
        <f>#REF!</f>
        <v>#REF!</v>
      </c>
      <c r="J83" s="114">
        <f>B27</f>
        <v>130</v>
      </c>
      <c r="K83" s="115">
        <f>C27</f>
        <v>0</v>
      </c>
      <c r="L83" s="115"/>
      <c r="M83" s="105">
        <f>E27</f>
        <v>0</v>
      </c>
      <c r="N83" s="157">
        <f>B44</f>
        <v>270</v>
      </c>
      <c r="O83" s="115">
        <f>C44</f>
        <v>0</v>
      </c>
      <c r="P83" s="115"/>
      <c r="Q83" s="138">
        <f>E44</f>
        <v>0</v>
      </c>
      <c r="R83" s="114">
        <f>B61</f>
        <v>270</v>
      </c>
      <c r="S83" s="115">
        <f>C61</f>
        <v>0</v>
      </c>
      <c r="T83" s="115"/>
      <c r="U83" s="105">
        <f>E61</f>
        <v>0</v>
      </c>
      <c r="W83" s="314"/>
    </row>
    <row r="84" spans="1:23" s="2" customFormat="1" ht="28.5" customHeight="1" hidden="1">
      <c r="A84" s="120" t="s">
        <v>45</v>
      </c>
      <c r="B84" s="167">
        <f>F84+J84+N84+R84</f>
        <v>280</v>
      </c>
      <c r="C84" s="166"/>
      <c r="D84" s="168">
        <f>H84+L84+P84+T84</f>
        <v>280</v>
      </c>
      <c r="E84" s="235">
        <f>I84+M84+Q84+U84</f>
        <v>0</v>
      </c>
      <c r="F84" s="155">
        <v>0</v>
      </c>
      <c r="G84" s="168"/>
      <c r="H84" s="168">
        <v>0</v>
      </c>
      <c r="I84" s="198">
        <v>0</v>
      </c>
      <c r="J84" s="114">
        <v>0</v>
      </c>
      <c r="K84" s="104"/>
      <c r="L84" s="115">
        <v>0</v>
      </c>
      <c r="M84" s="105">
        <v>0</v>
      </c>
      <c r="N84" s="157">
        <v>10</v>
      </c>
      <c r="O84" s="115"/>
      <c r="P84" s="115">
        <v>10</v>
      </c>
      <c r="Q84" s="138">
        <f>E44</f>
        <v>0</v>
      </c>
      <c r="R84" s="114">
        <v>270</v>
      </c>
      <c r="S84" s="104"/>
      <c r="T84" s="115">
        <v>270</v>
      </c>
      <c r="U84" s="105">
        <f>E61</f>
        <v>0</v>
      </c>
      <c r="W84" s="29"/>
    </row>
    <row r="85" spans="1:23" s="2" customFormat="1" ht="30" customHeight="1" hidden="1">
      <c r="A85" s="126" t="s">
        <v>46</v>
      </c>
      <c r="B85" s="175">
        <f t="shared" si="3"/>
        <v>8441</v>
      </c>
      <c r="C85" s="174"/>
      <c r="D85" s="176">
        <f>H85+L85+P85+T85</f>
        <v>8441</v>
      </c>
      <c r="E85" s="243">
        <f t="shared" si="4"/>
        <v>2629</v>
      </c>
      <c r="F85" s="173">
        <f>B11</f>
        <v>3092</v>
      </c>
      <c r="G85" s="176"/>
      <c r="H85" s="176">
        <f>D11</f>
        <v>3092</v>
      </c>
      <c r="I85" s="200">
        <f>E11</f>
        <v>2629</v>
      </c>
      <c r="J85" s="127">
        <f>B28</f>
        <v>1972</v>
      </c>
      <c r="K85" s="130"/>
      <c r="L85" s="128">
        <f>D28</f>
        <v>1972</v>
      </c>
      <c r="M85" s="129">
        <f>E28</f>
        <v>0</v>
      </c>
      <c r="N85" s="177">
        <f>B45</f>
        <v>595</v>
      </c>
      <c r="O85" s="128"/>
      <c r="P85" s="128">
        <f>D45</f>
        <v>595</v>
      </c>
      <c r="Q85" s="140">
        <f>E45</f>
        <v>0</v>
      </c>
      <c r="R85" s="127">
        <f>B62</f>
        <v>2782</v>
      </c>
      <c r="S85" s="128"/>
      <c r="T85" s="128">
        <f>D62</f>
        <v>2782</v>
      </c>
      <c r="U85" s="129">
        <f>E62</f>
        <v>0</v>
      </c>
      <c r="W85" s="29"/>
    </row>
    <row r="86" spans="1:23" s="2" customFormat="1" ht="30" customHeight="1" hidden="1" thickBot="1">
      <c r="A86" s="131" t="s">
        <v>47</v>
      </c>
      <c r="B86" s="180">
        <f t="shared" si="3"/>
        <v>4032</v>
      </c>
      <c r="C86" s="179"/>
      <c r="D86" s="181">
        <f>H86+L86+P86+T86</f>
        <v>4032</v>
      </c>
      <c r="E86" s="244">
        <f t="shared" si="4"/>
        <v>1030</v>
      </c>
      <c r="F86" s="178">
        <f>B12</f>
        <v>1477</v>
      </c>
      <c r="G86" s="181"/>
      <c r="H86" s="181">
        <f>D12</f>
        <v>1477</v>
      </c>
      <c r="I86" s="201">
        <f>E12</f>
        <v>1030</v>
      </c>
      <c r="J86" s="132">
        <f>B29</f>
        <v>871</v>
      </c>
      <c r="K86" s="135"/>
      <c r="L86" s="133">
        <f>D29</f>
        <v>871</v>
      </c>
      <c r="M86" s="134">
        <f>E29</f>
        <v>0</v>
      </c>
      <c r="N86" s="182">
        <f>B46</f>
        <v>232</v>
      </c>
      <c r="O86" s="133"/>
      <c r="P86" s="133">
        <f>D46</f>
        <v>232</v>
      </c>
      <c r="Q86" s="141">
        <f>E46</f>
        <v>0</v>
      </c>
      <c r="R86" s="132">
        <f>B63</f>
        <v>1452</v>
      </c>
      <c r="S86" s="133"/>
      <c r="T86" s="133">
        <f>D63</f>
        <v>1452</v>
      </c>
      <c r="U86" s="134">
        <f>E63</f>
        <v>0</v>
      </c>
      <c r="W86" s="29"/>
    </row>
    <row r="87" ht="31.5" customHeight="1" hidden="1"/>
    <row r="88" spans="1:23" s="2" customFormat="1" ht="15" customHeight="1" hidden="1">
      <c r="A88" s="299" t="s">
        <v>49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</row>
    <row r="89" spans="1:23" s="2" customFormat="1" ht="15" customHeight="1" hidden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s="2" customFormat="1" ht="0.75" customHeight="1">
      <c r="A90" s="68" t="s">
        <v>34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2:23" s="2" customFormat="1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ht="15" customHeight="1">
      <c r="A92" s="10" t="s">
        <v>56</v>
      </c>
    </row>
    <row r="93" ht="15" customHeight="1" thickBot="1"/>
    <row r="94" spans="1:23" s="267" customFormat="1" ht="25.5" customHeight="1" thickBot="1">
      <c r="A94" s="306" t="s">
        <v>0</v>
      </c>
      <c r="B94" s="300" t="s">
        <v>59</v>
      </c>
      <c r="C94" s="301"/>
      <c r="D94" s="301"/>
      <c r="E94" s="302"/>
      <c r="F94" s="277" t="s">
        <v>15</v>
      </c>
      <c r="G94" s="278"/>
      <c r="H94" s="278"/>
      <c r="I94" s="278"/>
      <c r="J94" s="278"/>
      <c r="K94" s="279"/>
      <c r="L94" s="278" t="s">
        <v>16</v>
      </c>
      <c r="M94" s="278"/>
      <c r="N94" s="278"/>
      <c r="O94" s="278"/>
      <c r="P94" s="278"/>
      <c r="Q94" s="278"/>
      <c r="R94" s="277" t="s">
        <v>17</v>
      </c>
      <c r="S94" s="278"/>
      <c r="T94" s="278"/>
      <c r="U94" s="278"/>
      <c r="V94" s="278"/>
      <c r="W94" s="279"/>
    </row>
    <row r="95" spans="1:23" s="267" customFormat="1" ht="24" customHeight="1">
      <c r="A95" s="307"/>
      <c r="B95" s="330"/>
      <c r="C95" s="331"/>
      <c r="D95" s="331"/>
      <c r="E95" s="332"/>
      <c r="F95" s="308" t="s">
        <v>4</v>
      </c>
      <c r="G95" s="309"/>
      <c r="H95" s="310"/>
      <c r="I95" s="323" t="s">
        <v>5</v>
      </c>
      <c r="J95" s="309"/>
      <c r="K95" s="324"/>
      <c r="L95" s="309" t="s">
        <v>4</v>
      </c>
      <c r="M95" s="309"/>
      <c r="N95" s="310"/>
      <c r="O95" s="323" t="s">
        <v>5</v>
      </c>
      <c r="P95" s="309"/>
      <c r="Q95" s="309"/>
      <c r="R95" s="308" t="s">
        <v>4</v>
      </c>
      <c r="S95" s="309"/>
      <c r="T95" s="310"/>
      <c r="U95" s="323" t="s">
        <v>5</v>
      </c>
      <c r="V95" s="309"/>
      <c r="W95" s="324"/>
    </row>
    <row r="96" spans="1:23" s="267" customFormat="1" ht="27" customHeight="1" thickBot="1">
      <c r="A96" s="307"/>
      <c r="B96" s="273" t="s">
        <v>4</v>
      </c>
      <c r="C96" s="268"/>
      <c r="D96" s="268" t="s">
        <v>7</v>
      </c>
      <c r="E96" s="271" t="s">
        <v>5</v>
      </c>
      <c r="F96" s="270" t="s">
        <v>8</v>
      </c>
      <c r="G96" s="268"/>
      <c r="H96" s="268" t="s">
        <v>7</v>
      </c>
      <c r="I96" s="268" t="s">
        <v>8</v>
      </c>
      <c r="J96" s="268"/>
      <c r="K96" s="271"/>
      <c r="L96" s="272" t="s">
        <v>8</v>
      </c>
      <c r="M96" s="268"/>
      <c r="N96" s="268" t="s">
        <v>7</v>
      </c>
      <c r="O96" s="268" t="s">
        <v>8</v>
      </c>
      <c r="P96" s="268"/>
      <c r="Q96" s="269"/>
      <c r="R96" s="270" t="s">
        <v>8</v>
      </c>
      <c r="S96" s="268"/>
      <c r="T96" s="268" t="s">
        <v>7</v>
      </c>
      <c r="U96" s="268" t="s">
        <v>8</v>
      </c>
      <c r="V96" s="268"/>
      <c r="W96" s="271"/>
    </row>
    <row r="97" spans="1:23" s="267" customFormat="1" ht="30.75" customHeight="1">
      <c r="A97" s="39" t="s">
        <v>9</v>
      </c>
      <c r="B97" s="43">
        <f>B98</f>
        <v>2475</v>
      </c>
      <c r="C97" s="41"/>
      <c r="D97" s="42"/>
      <c r="E97" s="262">
        <f>I97+O97+U97</f>
        <v>1515</v>
      </c>
      <c r="F97" s="43">
        <f>F98</f>
        <v>917</v>
      </c>
      <c r="G97" s="44"/>
      <c r="H97" s="45"/>
      <c r="I97" s="41">
        <f>J97+K97</f>
        <v>602</v>
      </c>
      <c r="J97" s="44"/>
      <c r="K97" s="75">
        <f>K98</f>
        <v>602</v>
      </c>
      <c r="L97" s="40">
        <f>L98</f>
        <v>867</v>
      </c>
      <c r="M97" s="44"/>
      <c r="N97" s="76"/>
      <c r="O97" s="43">
        <f>P97+Q97</f>
        <v>562</v>
      </c>
      <c r="P97" s="44"/>
      <c r="Q97" s="75">
        <f>Q98</f>
        <v>562</v>
      </c>
      <c r="R97" s="43">
        <f>R98</f>
        <v>691</v>
      </c>
      <c r="S97" s="44"/>
      <c r="T97" s="59"/>
      <c r="U97" s="41">
        <f>V97+W97</f>
        <v>351</v>
      </c>
      <c r="V97" s="44"/>
      <c r="W97" s="75">
        <f>W98</f>
        <v>351</v>
      </c>
    </row>
    <row r="98" spans="1:23" s="267" customFormat="1" ht="30" customHeight="1" thickBot="1">
      <c r="A98" s="89" t="s">
        <v>42</v>
      </c>
      <c r="B98" s="274">
        <v>2475</v>
      </c>
      <c r="C98" s="86"/>
      <c r="D98" s="92"/>
      <c r="E98" s="263">
        <f>I98+O98+U98</f>
        <v>1515</v>
      </c>
      <c r="F98" s="88">
        <v>917</v>
      </c>
      <c r="G98" s="86"/>
      <c r="H98" s="86"/>
      <c r="I98" s="82">
        <f>K98</f>
        <v>602</v>
      </c>
      <c r="J98" s="86"/>
      <c r="K98" s="247">
        <v>602</v>
      </c>
      <c r="L98" s="81">
        <v>867</v>
      </c>
      <c r="M98" s="86"/>
      <c r="N98" s="92"/>
      <c r="O98" s="88">
        <f>Q98</f>
        <v>562</v>
      </c>
      <c r="P98" s="86"/>
      <c r="Q98" s="247">
        <v>562</v>
      </c>
      <c r="R98" s="88">
        <v>691</v>
      </c>
      <c r="S98" s="86"/>
      <c r="T98" s="92"/>
      <c r="U98" s="82">
        <f>W98</f>
        <v>351</v>
      </c>
      <c r="V98" s="92"/>
      <c r="W98" s="247">
        <v>351</v>
      </c>
    </row>
    <row r="100" spans="1:23" ht="15" customHeight="1">
      <c r="A100" s="10" t="s">
        <v>57</v>
      </c>
      <c r="B100" s="5"/>
      <c r="C100" s="5"/>
      <c r="D100" s="5"/>
      <c r="E100" s="5"/>
      <c r="F100" s="5"/>
      <c r="G100" s="5"/>
      <c r="H100" s="5"/>
      <c r="I100" s="5"/>
      <c r="J100" s="2"/>
      <c r="K100" s="2"/>
      <c r="L100" s="3"/>
      <c r="M100" s="2"/>
      <c r="N100" s="2"/>
      <c r="O100" s="2"/>
      <c r="P100" s="2"/>
      <c r="Q100" s="2"/>
      <c r="R100" s="3"/>
      <c r="S100" s="2"/>
      <c r="T100" s="2"/>
      <c r="U100" s="2"/>
      <c r="V100" s="2"/>
      <c r="W100" s="2"/>
    </row>
    <row r="101" spans="1:23" ht="15" customHeight="1" thickBot="1">
      <c r="A101" s="28"/>
      <c r="B101" s="23"/>
      <c r="C101" s="23"/>
      <c r="D101" s="23"/>
      <c r="E101" s="23"/>
      <c r="F101" s="23"/>
      <c r="G101" s="23"/>
      <c r="H101" s="23"/>
      <c r="I101" s="23"/>
      <c r="J101" s="24"/>
      <c r="K101" s="24"/>
      <c r="L101" s="25"/>
      <c r="M101" s="24"/>
      <c r="N101" s="24"/>
      <c r="O101" s="24"/>
      <c r="P101" s="24"/>
      <c r="Q101" s="24"/>
      <c r="R101" s="25"/>
      <c r="S101" s="24"/>
      <c r="T101" s="24"/>
      <c r="U101" s="24"/>
      <c r="V101" s="24"/>
      <c r="W101" s="24"/>
    </row>
    <row r="102" spans="1:23" ht="25.5" customHeight="1" thickBot="1">
      <c r="A102" s="290" t="s">
        <v>0</v>
      </c>
      <c r="B102" s="292" t="s">
        <v>60</v>
      </c>
      <c r="C102" s="293"/>
      <c r="D102" s="293"/>
      <c r="E102" s="294"/>
      <c r="F102" s="277" t="s">
        <v>19</v>
      </c>
      <c r="G102" s="278"/>
      <c r="H102" s="278"/>
      <c r="I102" s="278"/>
      <c r="J102" s="278"/>
      <c r="K102" s="279"/>
      <c r="L102" s="278" t="s">
        <v>20</v>
      </c>
      <c r="M102" s="278"/>
      <c r="N102" s="278"/>
      <c r="O102" s="278"/>
      <c r="P102" s="278"/>
      <c r="Q102" s="279"/>
      <c r="R102" s="277" t="s">
        <v>21</v>
      </c>
      <c r="S102" s="278"/>
      <c r="T102" s="278"/>
      <c r="U102" s="278"/>
      <c r="V102" s="278"/>
      <c r="W102" s="279"/>
    </row>
    <row r="103" spans="1:23" ht="24" customHeight="1">
      <c r="A103" s="291"/>
      <c r="B103" s="295"/>
      <c r="C103" s="296"/>
      <c r="D103" s="296"/>
      <c r="E103" s="297"/>
      <c r="F103" s="285" t="s">
        <v>4</v>
      </c>
      <c r="G103" s="286"/>
      <c r="H103" s="287"/>
      <c r="I103" s="288" t="s">
        <v>5</v>
      </c>
      <c r="J103" s="286"/>
      <c r="K103" s="289"/>
      <c r="L103" s="286" t="s">
        <v>4</v>
      </c>
      <c r="M103" s="286"/>
      <c r="N103" s="287"/>
      <c r="O103" s="288" t="s">
        <v>5</v>
      </c>
      <c r="P103" s="286"/>
      <c r="Q103" s="286"/>
      <c r="R103" s="280" t="s">
        <v>4</v>
      </c>
      <c r="S103" s="281"/>
      <c r="T103" s="282"/>
      <c r="U103" s="283" t="s">
        <v>5</v>
      </c>
      <c r="V103" s="281"/>
      <c r="W103" s="284"/>
    </row>
    <row r="104" spans="1:23" ht="27" customHeight="1" thickBot="1">
      <c r="A104" s="291"/>
      <c r="B104" s="189" t="s">
        <v>4</v>
      </c>
      <c r="C104" s="70"/>
      <c r="D104" s="70" t="s">
        <v>7</v>
      </c>
      <c r="E104" s="73" t="s">
        <v>5</v>
      </c>
      <c r="F104" s="72" t="s">
        <v>8</v>
      </c>
      <c r="G104" s="70"/>
      <c r="H104" s="70" t="s">
        <v>7</v>
      </c>
      <c r="I104" s="70" t="s">
        <v>8</v>
      </c>
      <c r="J104" s="70"/>
      <c r="K104" s="73"/>
      <c r="L104" s="74" t="s">
        <v>8</v>
      </c>
      <c r="M104" s="70"/>
      <c r="N104" s="70" t="s">
        <v>7</v>
      </c>
      <c r="O104" s="70" t="s">
        <v>8</v>
      </c>
      <c r="P104" s="70"/>
      <c r="Q104" s="71"/>
      <c r="R104" s="72" t="s">
        <v>8</v>
      </c>
      <c r="S104" s="70"/>
      <c r="T104" s="70" t="s">
        <v>7</v>
      </c>
      <c r="U104" s="70" t="s">
        <v>8</v>
      </c>
      <c r="V104" s="70"/>
      <c r="W104" s="73"/>
    </row>
    <row r="105" spans="1:23" ht="30" customHeight="1">
      <c r="A105" s="39" t="s">
        <v>9</v>
      </c>
      <c r="B105" s="110">
        <f>B106</f>
        <v>1733</v>
      </c>
      <c r="C105" s="111"/>
      <c r="D105" s="111"/>
      <c r="E105" s="262">
        <f>I105+O105+U105</f>
        <v>1450</v>
      </c>
      <c r="F105" s="43">
        <f>F106</f>
        <v>580</v>
      </c>
      <c r="G105" s="44"/>
      <c r="H105" s="45"/>
      <c r="I105" s="41">
        <f>I106</f>
        <v>442</v>
      </c>
      <c r="J105" s="44"/>
      <c r="K105" s="75">
        <f>K106</f>
        <v>442</v>
      </c>
      <c r="L105" s="40">
        <f>L106</f>
        <v>499</v>
      </c>
      <c r="M105" s="44"/>
      <c r="N105" s="76"/>
      <c r="O105" s="43">
        <f>Q106</f>
        <v>503</v>
      </c>
      <c r="P105" s="44"/>
      <c r="Q105" s="75">
        <f>Q106</f>
        <v>503</v>
      </c>
      <c r="R105" s="43">
        <f>R106</f>
        <v>654</v>
      </c>
      <c r="S105" s="44"/>
      <c r="T105" s="59"/>
      <c r="U105" s="41">
        <f>U106</f>
        <v>505</v>
      </c>
      <c r="V105" s="44"/>
      <c r="W105" s="75">
        <f>W106</f>
        <v>505</v>
      </c>
    </row>
    <row r="106" spans="1:23" ht="30" customHeight="1" thickBot="1">
      <c r="A106" s="89" t="s">
        <v>42</v>
      </c>
      <c r="B106" s="36">
        <f>F106+L106+R106</f>
        <v>1733</v>
      </c>
      <c r="C106" s="35"/>
      <c r="D106" s="35"/>
      <c r="E106" s="263">
        <f>I106+O106+U106</f>
        <v>1450</v>
      </c>
      <c r="F106" s="88">
        <v>580</v>
      </c>
      <c r="G106" s="86"/>
      <c r="H106" s="86"/>
      <c r="I106" s="82">
        <f>K106</f>
        <v>442</v>
      </c>
      <c r="J106" s="86"/>
      <c r="K106" s="247">
        <v>442</v>
      </c>
      <c r="L106" s="81">
        <v>499</v>
      </c>
      <c r="M106" s="86"/>
      <c r="N106" s="92"/>
      <c r="O106" s="88">
        <f>Q106</f>
        <v>503</v>
      </c>
      <c r="P106" s="86"/>
      <c r="Q106" s="247">
        <v>503</v>
      </c>
      <c r="R106" s="88">
        <v>654</v>
      </c>
      <c r="S106" s="86"/>
      <c r="T106" s="92"/>
      <c r="U106" s="82">
        <f>W106</f>
        <v>505</v>
      </c>
      <c r="V106" s="92"/>
      <c r="W106" s="247">
        <v>505</v>
      </c>
    </row>
    <row r="108" spans="1:23" ht="15" customHeight="1">
      <c r="A108" s="10" t="s">
        <v>61</v>
      </c>
      <c r="B108" s="5"/>
      <c r="C108" s="5"/>
      <c r="D108" s="5"/>
      <c r="E108" s="5"/>
      <c r="F108" s="5"/>
      <c r="G108" s="5"/>
      <c r="H108" s="5"/>
      <c r="I108" s="5"/>
      <c r="J108" s="2"/>
      <c r="K108" s="2"/>
      <c r="L108" s="3"/>
      <c r="M108" s="2"/>
      <c r="N108" s="2"/>
      <c r="O108" s="2"/>
      <c r="P108" s="2"/>
      <c r="Q108" s="2"/>
      <c r="R108" s="3"/>
      <c r="S108" s="2"/>
      <c r="T108" s="2"/>
      <c r="U108" s="2"/>
      <c r="V108" s="2"/>
      <c r="W108" s="2"/>
    </row>
    <row r="109" spans="1:23" ht="15" customHeight="1" thickBot="1">
      <c r="A109" s="28"/>
      <c r="B109" s="23"/>
      <c r="C109" s="23"/>
      <c r="D109" s="23"/>
      <c r="E109" s="23"/>
      <c r="F109" s="23"/>
      <c r="G109" s="23"/>
      <c r="H109" s="23"/>
      <c r="I109" s="23"/>
      <c r="J109" s="24"/>
      <c r="K109" s="24"/>
      <c r="L109" s="25"/>
      <c r="M109" s="24"/>
      <c r="N109" s="24"/>
      <c r="O109" s="24"/>
      <c r="P109" s="24"/>
      <c r="Q109" s="24"/>
      <c r="R109" s="25"/>
      <c r="S109" s="24"/>
      <c r="T109" s="24"/>
      <c r="U109" s="24"/>
      <c r="V109" s="24"/>
      <c r="W109" s="24"/>
    </row>
    <row r="110" spans="1:23" ht="25.5" customHeight="1" thickBot="1">
      <c r="A110" s="290" t="s">
        <v>0</v>
      </c>
      <c r="B110" s="292" t="s">
        <v>64</v>
      </c>
      <c r="C110" s="293"/>
      <c r="D110" s="293"/>
      <c r="E110" s="294"/>
      <c r="F110" s="277" t="s">
        <v>62</v>
      </c>
      <c r="G110" s="278"/>
      <c r="H110" s="278"/>
      <c r="I110" s="278"/>
      <c r="J110" s="278"/>
      <c r="K110" s="279"/>
      <c r="L110" s="278" t="s">
        <v>24</v>
      </c>
      <c r="M110" s="278"/>
      <c r="N110" s="278"/>
      <c r="O110" s="278"/>
      <c r="P110" s="278"/>
      <c r="Q110" s="279"/>
      <c r="R110" s="277" t="s">
        <v>25</v>
      </c>
      <c r="S110" s="278"/>
      <c r="T110" s="278"/>
      <c r="U110" s="278"/>
      <c r="V110" s="278"/>
      <c r="W110" s="279"/>
    </row>
    <row r="111" spans="1:23" ht="24" customHeight="1">
      <c r="A111" s="291"/>
      <c r="B111" s="295"/>
      <c r="C111" s="296"/>
      <c r="D111" s="296"/>
      <c r="E111" s="297"/>
      <c r="F111" s="285" t="s">
        <v>4</v>
      </c>
      <c r="G111" s="286"/>
      <c r="H111" s="287"/>
      <c r="I111" s="288" t="s">
        <v>5</v>
      </c>
      <c r="J111" s="286"/>
      <c r="K111" s="289"/>
      <c r="L111" s="286" t="s">
        <v>4</v>
      </c>
      <c r="M111" s="286"/>
      <c r="N111" s="287"/>
      <c r="O111" s="288" t="s">
        <v>5</v>
      </c>
      <c r="P111" s="286"/>
      <c r="Q111" s="286"/>
      <c r="R111" s="280" t="s">
        <v>4</v>
      </c>
      <c r="S111" s="281"/>
      <c r="T111" s="282"/>
      <c r="U111" s="283" t="s">
        <v>5</v>
      </c>
      <c r="V111" s="281"/>
      <c r="W111" s="284"/>
    </row>
    <row r="112" spans="1:23" ht="27" customHeight="1" thickBot="1">
      <c r="A112" s="291"/>
      <c r="B112" s="189" t="s">
        <v>4</v>
      </c>
      <c r="C112" s="70"/>
      <c r="D112" s="70" t="s">
        <v>7</v>
      </c>
      <c r="E112" s="73" t="s">
        <v>5</v>
      </c>
      <c r="F112" s="72" t="s">
        <v>8</v>
      </c>
      <c r="G112" s="70"/>
      <c r="H112" s="70" t="s">
        <v>7</v>
      </c>
      <c r="I112" s="70" t="s">
        <v>8</v>
      </c>
      <c r="J112" s="70"/>
      <c r="K112" s="73"/>
      <c r="L112" s="74" t="s">
        <v>8</v>
      </c>
      <c r="M112" s="70"/>
      <c r="N112" s="70" t="s">
        <v>7</v>
      </c>
      <c r="O112" s="70" t="s">
        <v>8</v>
      </c>
      <c r="P112" s="70"/>
      <c r="Q112" s="71"/>
      <c r="R112" s="72" t="s">
        <v>8</v>
      </c>
      <c r="S112" s="70"/>
      <c r="T112" s="70" t="s">
        <v>7</v>
      </c>
      <c r="U112" s="70" t="s">
        <v>8</v>
      </c>
      <c r="V112" s="70"/>
      <c r="W112" s="73"/>
    </row>
    <row r="113" spans="1:23" ht="30" customHeight="1">
      <c r="A113" s="39" t="s">
        <v>9</v>
      </c>
      <c r="B113" s="110">
        <f>B114</f>
        <v>1733</v>
      </c>
      <c r="C113" s="111"/>
      <c r="D113" s="186"/>
      <c r="E113" s="262">
        <f>I113+O113+U113</f>
        <v>1879</v>
      </c>
      <c r="F113" s="43">
        <f>F114</f>
        <v>580</v>
      </c>
      <c r="G113" s="44"/>
      <c r="H113" s="45"/>
      <c r="I113" s="41">
        <f>K113</f>
        <v>566</v>
      </c>
      <c r="J113" s="44"/>
      <c r="K113" s="75">
        <f>K114</f>
        <v>566</v>
      </c>
      <c r="L113" s="40">
        <f>L114</f>
        <v>499</v>
      </c>
      <c r="M113" s="44"/>
      <c r="N113" s="76"/>
      <c r="O113" s="43">
        <f>Q113</f>
        <v>612</v>
      </c>
      <c r="P113" s="44"/>
      <c r="Q113" s="75">
        <f>Q114</f>
        <v>612</v>
      </c>
      <c r="R113" s="43">
        <f>R114</f>
        <v>654</v>
      </c>
      <c r="S113" s="44"/>
      <c r="T113" s="59"/>
      <c r="U113" s="41">
        <f>U114</f>
        <v>701</v>
      </c>
      <c r="V113" s="44"/>
      <c r="W113" s="75">
        <f>W114</f>
        <v>701</v>
      </c>
    </row>
    <row r="114" spans="1:23" ht="30" customHeight="1" thickBot="1">
      <c r="A114" s="89" t="s">
        <v>42</v>
      </c>
      <c r="B114" s="36">
        <f>F114+L114+R114</f>
        <v>1733</v>
      </c>
      <c r="C114" s="35"/>
      <c r="D114" s="275"/>
      <c r="E114" s="263">
        <f>I114+O114+U114</f>
        <v>1879</v>
      </c>
      <c r="F114" s="88">
        <v>580</v>
      </c>
      <c r="G114" s="86"/>
      <c r="H114" s="86"/>
      <c r="I114" s="82">
        <f>K114</f>
        <v>566</v>
      </c>
      <c r="J114" s="86"/>
      <c r="K114" s="247">
        <v>566</v>
      </c>
      <c r="L114" s="81">
        <v>499</v>
      </c>
      <c r="M114" s="86"/>
      <c r="N114" s="92"/>
      <c r="O114" s="88">
        <f>Q114</f>
        <v>612</v>
      </c>
      <c r="P114" s="86"/>
      <c r="Q114" s="247">
        <v>612</v>
      </c>
      <c r="R114" s="88">
        <v>654</v>
      </c>
      <c r="S114" s="86"/>
      <c r="T114" s="92"/>
      <c r="U114" s="82">
        <f>W114</f>
        <v>701</v>
      </c>
      <c r="V114" s="92"/>
      <c r="W114" s="247">
        <v>701</v>
      </c>
    </row>
    <row r="116" ht="15" customHeight="1">
      <c r="A116" s="4" t="s">
        <v>63</v>
      </c>
    </row>
    <row r="117" ht="15" customHeight="1" thickBot="1"/>
    <row r="118" spans="1:29" ht="25.5" customHeight="1" thickBot="1">
      <c r="A118" s="290" t="s">
        <v>0</v>
      </c>
      <c r="B118" s="292" t="s">
        <v>65</v>
      </c>
      <c r="C118" s="293"/>
      <c r="D118" s="293"/>
      <c r="E118" s="294"/>
      <c r="F118" s="277" t="s">
        <v>66</v>
      </c>
      <c r="G118" s="278"/>
      <c r="H118" s="278"/>
      <c r="I118" s="278"/>
      <c r="J118" s="278"/>
      <c r="K118" s="279"/>
      <c r="L118" s="278" t="s">
        <v>29</v>
      </c>
      <c r="M118" s="278"/>
      <c r="N118" s="278"/>
      <c r="O118" s="278"/>
      <c r="P118" s="278"/>
      <c r="Q118" s="279"/>
      <c r="R118" s="277" t="s">
        <v>30</v>
      </c>
      <c r="S118" s="278"/>
      <c r="T118" s="278"/>
      <c r="U118" s="278"/>
      <c r="V118" s="278"/>
      <c r="W118" s="279"/>
      <c r="X118" s="277" t="s">
        <v>31</v>
      </c>
      <c r="Y118" s="278"/>
      <c r="Z118" s="278"/>
      <c r="AA118" s="278"/>
      <c r="AB118" s="278"/>
      <c r="AC118" s="279"/>
    </row>
    <row r="119" spans="1:29" ht="24" customHeight="1">
      <c r="A119" s="291"/>
      <c r="B119" s="295"/>
      <c r="C119" s="296"/>
      <c r="D119" s="296"/>
      <c r="E119" s="297"/>
      <c r="F119" s="285" t="s">
        <v>4</v>
      </c>
      <c r="G119" s="286"/>
      <c r="H119" s="287"/>
      <c r="I119" s="288" t="s">
        <v>5</v>
      </c>
      <c r="J119" s="286"/>
      <c r="K119" s="289"/>
      <c r="L119" s="286" t="s">
        <v>4</v>
      </c>
      <c r="M119" s="286"/>
      <c r="N119" s="287"/>
      <c r="O119" s="288" t="s">
        <v>5</v>
      </c>
      <c r="P119" s="286"/>
      <c r="Q119" s="286"/>
      <c r="R119" s="280" t="s">
        <v>4</v>
      </c>
      <c r="S119" s="281"/>
      <c r="T119" s="282"/>
      <c r="U119" s="283" t="s">
        <v>5</v>
      </c>
      <c r="V119" s="281"/>
      <c r="W119" s="284"/>
      <c r="X119" s="280" t="s">
        <v>4</v>
      </c>
      <c r="Y119" s="281"/>
      <c r="Z119" s="282"/>
      <c r="AA119" s="283" t="s">
        <v>5</v>
      </c>
      <c r="AB119" s="281"/>
      <c r="AC119" s="284"/>
    </row>
    <row r="120" spans="1:29" ht="27" customHeight="1" thickBot="1">
      <c r="A120" s="291"/>
      <c r="B120" s="189" t="s">
        <v>4</v>
      </c>
      <c r="C120" s="70"/>
      <c r="D120" s="70" t="s">
        <v>7</v>
      </c>
      <c r="E120" s="73" t="s">
        <v>5</v>
      </c>
      <c r="F120" s="72" t="s">
        <v>8</v>
      </c>
      <c r="G120" s="70"/>
      <c r="H120" s="70" t="s">
        <v>7</v>
      </c>
      <c r="I120" s="70" t="s">
        <v>8</v>
      </c>
      <c r="J120" s="70"/>
      <c r="K120" s="73"/>
      <c r="L120" s="74" t="s">
        <v>8</v>
      </c>
      <c r="M120" s="70"/>
      <c r="N120" s="70" t="s">
        <v>7</v>
      </c>
      <c r="O120" s="70" t="s">
        <v>8</v>
      </c>
      <c r="P120" s="70"/>
      <c r="Q120" s="71"/>
      <c r="R120" s="72" t="s">
        <v>8</v>
      </c>
      <c r="S120" s="70"/>
      <c r="T120" s="70" t="s">
        <v>7</v>
      </c>
      <c r="U120" s="70" t="s">
        <v>8</v>
      </c>
      <c r="V120" s="70"/>
      <c r="W120" s="73"/>
      <c r="X120" s="72" t="s">
        <v>8</v>
      </c>
      <c r="Y120" s="70"/>
      <c r="Z120" s="70" t="s">
        <v>7</v>
      </c>
      <c r="AA120" s="70" t="s">
        <v>8</v>
      </c>
      <c r="AB120" s="70"/>
      <c r="AC120" s="73"/>
    </row>
    <row r="121" spans="1:29" ht="30" customHeight="1">
      <c r="A121" s="39" t="s">
        <v>9</v>
      </c>
      <c r="B121" s="110">
        <f>B122</f>
        <v>1733</v>
      </c>
      <c r="C121" s="111"/>
      <c r="D121" s="186"/>
      <c r="E121" s="262">
        <f>I121+O121+U121+AA121</f>
        <v>6828</v>
      </c>
      <c r="F121" s="43">
        <f>F122</f>
        <v>580</v>
      </c>
      <c r="G121" s="44"/>
      <c r="H121" s="45"/>
      <c r="I121" s="41">
        <f>K121</f>
        <v>1984</v>
      </c>
      <c r="J121" s="44"/>
      <c r="K121" s="75">
        <f>K122</f>
        <v>1984</v>
      </c>
      <c r="L121" s="40">
        <f>L122</f>
        <v>499</v>
      </c>
      <c r="M121" s="44"/>
      <c r="N121" s="76"/>
      <c r="O121" s="43">
        <f>Q121</f>
        <v>1515</v>
      </c>
      <c r="P121" s="44"/>
      <c r="Q121" s="75">
        <f>Q122</f>
        <v>1515</v>
      </c>
      <c r="R121" s="43">
        <f>R122</f>
        <v>654</v>
      </c>
      <c r="S121" s="44"/>
      <c r="T121" s="59"/>
      <c r="U121" s="41">
        <f>U122</f>
        <v>1450</v>
      </c>
      <c r="V121" s="44"/>
      <c r="W121" s="75">
        <f>W122</f>
        <v>1450</v>
      </c>
      <c r="X121" s="43">
        <f>X122</f>
        <v>654</v>
      </c>
      <c r="Y121" s="44"/>
      <c r="Z121" s="59"/>
      <c r="AA121" s="41">
        <f>AA122</f>
        <v>1879</v>
      </c>
      <c r="AB121" s="44"/>
      <c r="AC121" s="75">
        <f>AC122</f>
        <v>1879</v>
      </c>
    </row>
    <row r="122" spans="1:29" ht="30" customHeight="1" thickBot="1">
      <c r="A122" s="89" t="s">
        <v>42</v>
      </c>
      <c r="B122" s="36">
        <f>F122+L122+R122</f>
        <v>1733</v>
      </c>
      <c r="C122" s="35"/>
      <c r="D122" s="275"/>
      <c r="E122" s="263">
        <f>I122+O122+U122+AA122</f>
        <v>6828</v>
      </c>
      <c r="F122" s="88">
        <v>580</v>
      </c>
      <c r="G122" s="86"/>
      <c r="H122" s="86"/>
      <c r="I122" s="82">
        <f>K122</f>
        <v>1984</v>
      </c>
      <c r="J122" s="86"/>
      <c r="K122" s="276">
        <f>E8</f>
        <v>1984</v>
      </c>
      <c r="L122" s="81">
        <v>499</v>
      </c>
      <c r="M122" s="86"/>
      <c r="N122" s="92"/>
      <c r="O122" s="88">
        <f>Q122</f>
        <v>1515</v>
      </c>
      <c r="P122" s="86"/>
      <c r="Q122" s="276">
        <f>E97</f>
        <v>1515</v>
      </c>
      <c r="R122" s="88">
        <v>654</v>
      </c>
      <c r="S122" s="86"/>
      <c r="T122" s="92"/>
      <c r="U122" s="82">
        <f>W122</f>
        <v>1450</v>
      </c>
      <c r="V122" s="92"/>
      <c r="W122" s="276">
        <f>E105</f>
        <v>1450</v>
      </c>
      <c r="X122" s="88">
        <v>654</v>
      </c>
      <c r="Y122" s="86"/>
      <c r="Z122" s="92"/>
      <c r="AA122" s="82">
        <f>AC122</f>
        <v>1879</v>
      </c>
      <c r="AB122" s="92"/>
      <c r="AC122" s="276">
        <f>E113</f>
        <v>1879</v>
      </c>
    </row>
    <row r="125" ht="15" customHeight="1">
      <c r="A125" s="68" t="s">
        <v>55</v>
      </c>
    </row>
    <row r="259" spans="1:25" ht="15" customHeight="1">
      <c r="A259" s="19"/>
      <c r="B259" s="30"/>
      <c r="C259" s="30"/>
      <c r="D259" s="30"/>
      <c r="E259" s="30"/>
      <c r="F259" s="31"/>
      <c r="G259" s="30"/>
      <c r="H259" s="30"/>
      <c r="I259" s="30"/>
      <c r="J259" s="30"/>
      <c r="K259" s="30"/>
      <c r="L259" s="31"/>
      <c r="M259" s="30"/>
      <c r="N259" s="30"/>
      <c r="O259" s="30"/>
      <c r="P259" s="30"/>
      <c r="Q259" s="30"/>
      <c r="R259" s="31"/>
      <c r="S259" s="30"/>
      <c r="T259" s="30"/>
      <c r="U259" s="30"/>
      <c r="V259" s="30"/>
      <c r="W259" s="30"/>
      <c r="X259" s="19"/>
      <c r="Y259" s="19"/>
    </row>
    <row r="260" spans="1:25" ht="15" customHeight="1">
      <c r="A260" s="19"/>
      <c r="B260" s="30"/>
      <c r="C260" s="30"/>
      <c r="D260" s="30"/>
      <c r="E260" s="30"/>
      <c r="F260" s="31"/>
      <c r="G260" s="30"/>
      <c r="H260" s="30"/>
      <c r="I260" s="30"/>
      <c r="J260" s="30"/>
      <c r="K260" s="30"/>
      <c r="L260" s="31"/>
      <c r="M260" s="30"/>
      <c r="N260" s="30"/>
      <c r="O260" s="30"/>
      <c r="P260" s="30"/>
      <c r="Q260" s="30"/>
      <c r="R260" s="31"/>
      <c r="S260" s="30"/>
      <c r="T260" s="30"/>
      <c r="U260" s="30"/>
      <c r="V260" s="30"/>
      <c r="W260" s="30"/>
      <c r="X260" s="19"/>
      <c r="Y260" s="19"/>
    </row>
    <row r="261" spans="1:25" ht="15" customHeight="1">
      <c r="A261" s="19"/>
      <c r="B261" s="30"/>
      <c r="C261" s="30"/>
      <c r="D261" s="30"/>
      <c r="E261" s="30"/>
      <c r="F261" s="31"/>
      <c r="G261" s="30"/>
      <c r="H261" s="30"/>
      <c r="I261" s="30"/>
      <c r="J261" s="30"/>
      <c r="K261" s="30"/>
      <c r="L261" s="31"/>
      <c r="M261" s="30"/>
      <c r="N261" s="30"/>
      <c r="O261" s="30"/>
      <c r="P261" s="30"/>
      <c r="Q261" s="30"/>
      <c r="R261" s="31"/>
      <c r="S261" s="30"/>
      <c r="T261" s="30"/>
      <c r="U261" s="30"/>
      <c r="V261" s="30"/>
      <c r="W261" s="30"/>
      <c r="X261" s="19"/>
      <c r="Y261" s="19"/>
    </row>
    <row r="262" spans="1:25" ht="15" customHeight="1">
      <c r="A262" s="19"/>
      <c r="B262" s="30"/>
      <c r="C262" s="30"/>
      <c r="D262" s="30"/>
      <c r="E262" s="30"/>
      <c r="F262" s="31"/>
      <c r="G262" s="30"/>
      <c r="H262" s="30"/>
      <c r="I262" s="30"/>
      <c r="J262" s="30"/>
      <c r="K262" s="30"/>
      <c r="L262" s="31"/>
      <c r="M262" s="30"/>
      <c r="N262" s="30"/>
      <c r="O262" s="30"/>
      <c r="P262" s="30"/>
      <c r="Q262" s="30"/>
      <c r="R262" s="31"/>
      <c r="S262" s="30"/>
      <c r="T262" s="30"/>
      <c r="U262" s="30"/>
      <c r="V262" s="30"/>
      <c r="W262" s="30"/>
      <c r="X262" s="19"/>
      <c r="Y262" s="19"/>
    </row>
    <row r="263" spans="1:25" ht="15" customHeight="1">
      <c r="A263" s="19"/>
      <c r="B263" s="30"/>
      <c r="C263" s="30"/>
      <c r="D263" s="30"/>
      <c r="E263" s="30"/>
      <c r="F263" s="31"/>
      <c r="G263" s="30"/>
      <c r="H263" s="30"/>
      <c r="I263" s="30"/>
      <c r="J263" s="30"/>
      <c r="K263" s="30"/>
      <c r="L263" s="31"/>
      <c r="M263" s="30"/>
      <c r="N263" s="30"/>
      <c r="O263" s="30"/>
      <c r="P263" s="30"/>
      <c r="Q263" s="30"/>
      <c r="R263" s="31"/>
      <c r="S263" s="30"/>
      <c r="T263" s="30"/>
      <c r="U263" s="30"/>
      <c r="V263" s="30"/>
      <c r="W263" s="30"/>
      <c r="X263" s="19"/>
      <c r="Y263" s="19"/>
    </row>
    <row r="264" spans="1:25" ht="15" customHeight="1">
      <c r="A264" s="19"/>
      <c r="B264" s="30"/>
      <c r="C264" s="30"/>
      <c r="D264" s="30"/>
      <c r="E264" s="30"/>
      <c r="F264" s="31"/>
      <c r="G264" s="30"/>
      <c r="H264" s="30"/>
      <c r="I264" s="32"/>
      <c r="J264" s="30"/>
      <c r="K264" s="30"/>
      <c r="L264" s="31"/>
      <c r="M264" s="30"/>
      <c r="N264" s="30"/>
      <c r="O264" s="30"/>
      <c r="P264" s="30"/>
      <c r="Q264" s="30"/>
      <c r="R264" s="31"/>
      <c r="S264" s="30"/>
      <c r="T264" s="30"/>
      <c r="U264" s="30"/>
      <c r="V264" s="30"/>
      <c r="W264" s="30"/>
      <c r="X264" s="19"/>
      <c r="Y264" s="19"/>
    </row>
    <row r="265" spans="1:25" ht="15" customHeight="1">
      <c r="A265" s="19"/>
      <c r="B265" s="30"/>
      <c r="C265" s="30"/>
      <c r="D265" s="30"/>
      <c r="E265" s="30"/>
      <c r="F265" s="31"/>
      <c r="G265" s="30"/>
      <c r="H265" s="30"/>
      <c r="I265" s="30"/>
      <c r="J265" s="30"/>
      <c r="K265" s="30"/>
      <c r="L265" s="31"/>
      <c r="M265" s="30"/>
      <c r="N265" s="30"/>
      <c r="O265" s="30"/>
      <c r="P265" s="30"/>
      <c r="Q265" s="30"/>
      <c r="R265" s="31"/>
      <c r="S265" s="30"/>
      <c r="T265" s="30"/>
      <c r="U265" s="30"/>
      <c r="V265" s="30"/>
      <c r="W265" s="30"/>
      <c r="X265" s="19"/>
      <c r="Y265" s="19"/>
    </row>
    <row r="266" spans="1:25" ht="15" customHeight="1">
      <c r="A266" s="19"/>
      <c r="B266" s="30"/>
      <c r="C266" s="30"/>
      <c r="D266" s="30"/>
      <c r="E266" s="30"/>
      <c r="F266" s="31"/>
      <c r="G266" s="30"/>
      <c r="H266" s="30"/>
      <c r="I266" s="30"/>
      <c r="J266" s="30"/>
      <c r="K266" s="30"/>
      <c r="L266" s="31"/>
      <c r="M266" s="30"/>
      <c r="N266" s="30"/>
      <c r="O266" s="30"/>
      <c r="P266" s="30"/>
      <c r="Q266" s="30"/>
      <c r="R266" s="31"/>
      <c r="S266" s="30"/>
      <c r="T266" s="30"/>
      <c r="U266" s="30"/>
      <c r="V266" s="30"/>
      <c r="W266" s="30"/>
      <c r="X266" s="19"/>
      <c r="Y266" s="19"/>
    </row>
    <row r="267" spans="1:25" ht="15" customHeight="1">
      <c r="A267" s="19"/>
      <c r="B267" s="30"/>
      <c r="C267" s="30"/>
      <c r="D267" s="30"/>
      <c r="E267" s="30"/>
      <c r="F267" s="31"/>
      <c r="G267" s="30"/>
      <c r="H267" s="30"/>
      <c r="I267" s="30"/>
      <c r="J267" s="30"/>
      <c r="K267" s="30"/>
      <c r="L267" s="31"/>
      <c r="M267" s="30"/>
      <c r="N267" s="30"/>
      <c r="O267" s="30"/>
      <c r="P267" s="30"/>
      <c r="Q267" s="30"/>
      <c r="R267" s="31"/>
      <c r="S267" s="30"/>
      <c r="T267" s="30"/>
      <c r="U267" s="30"/>
      <c r="V267" s="30"/>
      <c r="W267" s="30"/>
      <c r="X267" s="19"/>
      <c r="Y267" s="19"/>
    </row>
    <row r="268" spans="1:25" ht="15" customHeight="1">
      <c r="A268" s="19"/>
      <c r="B268" s="30"/>
      <c r="C268" s="30"/>
      <c r="D268" s="30"/>
      <c r="E268" s="30"/>
      <c r="F268" s="31"/>
      <c r="G268" s="30"/>
      <c r="H268" s="30"/>
      <c r="I268" s="30"/>
      <c r="J268" s="30"/>
      <c r="K268" s="30"/>
      <c r="L268" s="31"/>
      <c r="M268" s="30"/>
      <c r="N268" s="30"/>
      <c r="O268" s="30"/>
      <c r="P268" s="30"/>
      <c r="Q268" s="30"/>
      <c r="R268" s="31"/>
      <c r="S268" s="30"/>
      <c r="T268" s="30"/>
      <c r="U268" s="30"/>
      <c r="V268" s="30"/>
      <c r="W268" s="30"/>
      <c r="X268" s="19"/>
      <c r="Y268" s="19"/>
    </row>
    <row r="269" spans="1:25" ht="15" customHeight="1">
      <c r="A269" s="19"/>
      <c r="B269" s="30"/>
      <c r="C269" s="30"/>
      <c r="D269" s="30"/>
      <c r="E269" s="30"/>
      <c r="F269" s="31"/>
      <c r="G269" s="30"/>
      <c r="H269" s="30"/>
      <c r="I269" s="30"/>
      <c r="J269" s="30"/>
      <c r="K269" s="30"/>
      <c r="L269" s="31"/>
      <c r="M269" s="30"/>
      <c r="N269" s="30"/>
      <c r="O269" s="30"/>
      <c r="P269" s="30"/>
      <c r="Q269" s="30"/>
      <c r="R269" s="31"/>
      <c r="S269" s="30"/>
      <c r="T269" s="30"/>
      <c r="U269" s="30"/>
      <c r="V269" s="30"/>
      <c r="W269" s="30"/>
      <c r="X269" s="19"/>
      <c r="Y269" s="19"/>
    </row>
    <row r="270" spans="1:25" ht="15" customHeight="1">
      <c r="A270" s="19"/>
      <c r="B270" s="30"/>
      <c r="C270" s="30"/>
      <c r="D270" s="30"/>
      <c r="E270" s="30"/>
      <c r="F270" s="31"/>
      <c r="G270" s="30"/>
      <c r="H270" s="30"/>
      <c r="I270" s="30"/>
      <c r="J270" s="30"/>
      <c r="K270" s="30"/>
      <c r="L270" s="31"/>
      <c r="M270" s="30"/>
      <c r="N270" s="30"/>
      <c r="O270" s="30"/>
      <c r="P270" s="30"/>
      <c r="Q270" s="30"/>
      <c r="R270" s="31"/>
      <c r="S270" s="30"/>
      <c r="T270" s="30"/>
      <c r="U270" s="30"/>
      <c r="V270" s="30"/>
      <c r="W270" s="30"/>
      <c r="X270" s="19"/>
      <c r="Y270" s="19"/>
    </row>
    <row r="271" spans="1:25" ht="15" customHeight="1">
      <c r="A271" s="19"/>
      <c r="B271" s="30"/>
      <c r="C271" s="30"/>
      <c r="D271" s="30"/>
      <c r="E271" s="30"/>
      <c r="F271" s="31"/>
      <c r="G271" s="30"/>
      <c r="H271" s="30"/>
      <c r="I271" s="30"/>
      <c r="J271" s="30"/>
      <c r="K271" s="30"/>
      <c r="L271" s="31"/>
      <c r="M271" s="30"/>
      <c r="N271" s="30"/>
      <c r="O271" s="30"/>
      <c r="P271" s="30"/>
      <c r="Q271" s="30"/>
      <c r="R271" s="31"/>
      <c r="S271" s="30"/>
      <c r="T271" s="30"/>
      <c r="U271" s="30"/>
      <c r="V271" s="30"/>
      <c r="W271" s="30"/>
      <c r="X271" s="19"/>
      <c r="Y271" s="19"/>
    </row>
    <row r="272" spans="1:25" ht="15" customHeight="1">
      <c r="A272" s="19"/>
      <c r="B272" s="30"/>
      <c r="C272" s="30"/>
      <c r="D272" s="30"/>
      <c r="E272" s="30"/>
      <c r="F272" s="31"/>
      <c r="G272" s="30"/>
      <c r="H272" s="30"/>
      <c r="I272" s="30"/>
      <c r="J272" s="30"/>
      <c r="K272" s="30"/>
      <c r="L272" s="31"/>
      <c r="M272" s="30"/>
      <c r="N272" s="30"/>
      <c r="O272" s="30"/>
      <c r="P272" s="30"/>
      <c r="Q272" s="30"/>
      <c r="R272" s="31"/>
      <c r="S272" s="30"/>
      <c r="T272" s="30"/>
      <c r="U272" s="30"/>
      <c r="V272" s="30"/>
      <c r="W272" s="30"/>
      <c r="X272" s="19"/>
      <c r="Y272" s="19"/>
    </row>
    <row r="273" spans="1:25" ht="15" customHeight="1">
      <c r="A273" s="19"/>
      <c r="B273" s="30"/>
      <c r="C273" s="30"/>
      <c r="D273" s="30"/>
      <c r="E273" s="30"/>
      <c r="F273" s="31"/>
      <c r="G273" s="30"/>
      <c r="H273" s="30"/>
      <c r="I273" s="30"/>
      <c r="J273" s="30"/>
      <c r="K273" s="30"/>
      <c r="L273" s="31"/>
      <c r="M273" s="30"/>
      <c r="N273" s="30"/>
      <c r="O273" s="30"/>
      <c r="P273" s="30"/>
      <c r="Q273" s="30"/>
      <c r="R273" s="31"/>
      <c r="S273" s="30"/>
      <c r="T273" s="30"/>
      <c r="U273" s="30"/>
      <c r="V273" s="30"/>
      <c r="W273" s="30"/>
      <c r="X273" s="19"/>
      <c r="Y273" s="19"/>
    </row>
    <row r="274" spans="1:25" ht="15" customHeight="1">
      <c r="A274" s="19"/>
      <c r="B274" s="30"/>
      <c r="C274" s="30"/>
      <c r="D274" s="30"/>
      <c r="E274" s="30"/>
      <c r="F274" s="31"/>
      <c r="G274" s="30"/>
      <c r="H274" s="30"/>
      <c r="I274" s="30"/>
      <c r="J274" s="30"/>
      <c r="K274" s="30"/>
      <c r="L274" s="31"/>
      <c r="M274" s="30"/>
      <c r="N274" s="30"/>
      <c r="O274" s="30"/>
      <c r="P274" s="30"/>
      <c r="Q274" s="30"/>
      <c r="R274" s="31"/>
      <c r="S274" s="30"/>
      <c r="T274" s="30"/>
      <c r="U274" s="30"/>
      <c r="V274" s="30"/>
      <c r="W274" s="30"/>
      <c r="X274" s="19"/>
      <c r="Y274" s="19"/>
    </row>
    <row r="275" spans="1:25" ht="15" customHeight="1">
      <c r="A275" s="19"/>
      <c r="B275" s="30"/>
      <c r="C275" s="30"/>
      <c r="D275" s="30"/>
      <c r="E275" s="30"/>
      <c r="F275" s="31"/>
      <c r="G275" s="30"/>
      <c r="H275" s="30"/>
      <c r="I275" s="30"/>
      <c r="J275" s="30"/>
      <c r="K275" s="30"/>
      <c r="L275" s="31"/>
      <c r="M275" s="30"/>
      <c r="N275" s="30"/>
      <c r="O275" s="30"/>
      <c r="P275" s="30"/>
      <c r="Q275" s="30"/>
      <c r="R275" s="31"/>
      <c r="S275" s="30"/>
      <c r="T275" s="30"/>
      <c r="U275" s="30"/>
      <c r="V275" s="30"/>
      <c r="W275" s="30"/>
      <c r="X275" s="19"/>
      <c r="Y275" s="19"/>
    </row>
    <row r="276" spans="1:25" ht="15" customHeight="1">
      <c r="A276" s="19"/>
      <c r="B276" s="30"/>
      <c r="C276" s="30"/>
      <c r="D276" s="30"/>
      <c r="E276" s="30"/>
      <c r="F276" s="31"/>
      <c r="G276" s="30"/>
      <c r="H276" s="30"/>
      <c r="I276" s="30"/>
      <c r="J276" s="30"/>
      <c r="K276" s="30"/>
      <c r="L276" s="31"/>
      <c r="M276" s="30"/>
      <c r="N276" s="30"/>
      <c r="O276" s="30"/>
      <c r="P276" s="30"/>
      <c r="Q276" s="30"/>
      <c r="R276" s="31"/>
      <c r="S276" s="30"/>
      <c r="T276" s="30"/>
      <c r="U276" s="30"/>
      <c r="V276" s="30"/>
      <c r="W276" s="30"/>
      <c r="X276" s="19"/>
      <c r="Y276" s="19"/>
    </row>
    <row r="277" spans="1:25" ht="15" customHeight="1">
      <c r="A277" s="19"/>
      <c r="B277" s="30"/>
      <c r="C277" s="30"/>
      <c r="D277" s="30"/>
      <c r="E277" s="30"/>
      <c r="F277" s="31"/>
      <c r="G277" s="30"/>
      <c r="H277" s="30"/>
      <c r="I277" s="30"/>
      <c r="J277" s="30"/>
      <c r="K277" s="30"/>
      <c r="L277" s="31"/>
      <c r="M277" s="30"/>
      <c r="N277" s="30"/>
      <c r="O277" s="30"/>
      <c r="P277" s="30"/>
      <c r="Q277" s="30"/>
      <c r="R277" s="31"/>
      <c r="S277" s="30"/>
      <c r="T277" s="30"/>
      <c r="U277" s="30"/>
      <c r="V277" s="30"/>
      <c r="W277" s="30"/>
      <c r="X277" s="19"/>
      <c r="Y277" s="19"/>
    </row>
    <row r="278" spans="1:25" ht="15" customHeight="1">
      <c r="A278" s="19"/>
      <c r="B278" s="30"/>
      <c r="C278" s="30"/>
      <c r="D278" s="30"/>
      <c r="E278" s="30"/>
      <c r="F278" s="31"/>
      <c r="G278" s="30"/>
      <c r="H278" s="30"/>
      <c r="I278" s="30"/>
      <c r="J278" s="30"/>
      <c r="K278" s="30"/>
      <c r="L278" s="31"/>
      <c r="M278" s="30"/>
      <c r="N278" s="30"/>
      <c r="O278" s="30"/>
      <c r="P278" s="30"/>
      <c r="Q278" s="30"/>
      <c r="R278" s="31"/>
      <c r="S278" s="30"/>
      <c r="T278" s="30"/>
      <c r="U278" s="30"/>
      <c r="V278" s="30"/>
      <c r="W278" s="30"/>
      <c r="X278" s="19"/>
      <c r="Y278" s="19"/>
    </row>
    <row r="279" spans="1:25" ht="15" customHeight="1">
      <c r="A279" s="19"/>
      <c r="B279" s="30"/>
      <c r="C279" s="30"/>
      <c r="D279" s="30"/>
      <c r="E279" s="30"/>
      <c r="F279" s="31"/>
      <c r="G279" s="30"/>
      <c r="H279" s="30"/>
      <c r="I279" s="30"/>
      <c r="J279" s="30"/>
      <c r="K279" s="30"/>
      <c r="L279" s="31"/>
      <c r="M279" s="30"/>
      <c r="N279" s="30"/>
      <c r="O279" s="30"/>
      <c r="P279" s="30"/>
      <c r="Q279" s="30"/>
      <c r="R279" s="31"/>
      <c r="S279" s="30"/>
      <c r="T279" s="30"/>
      <c r="U279" s="30"/>
      <c r="V279" s="30"/>
      <c r="W279" s="30"/>
      <c r="X279" s="19"/>
      <c r="Y279" s="19"/>
    </row>
    <row r="280" spans="1:25" ht="15" customHeight="1">
      <c r="A280" s="19"/>
      <c r="B280" s="30"/>
      <c r="C280" s="30"/>
      <c r="D280" s="30"/>
      <c r="E280" s="30"/>
      <c r="F280" s="31"/>
      <c r="G280" s="30"/>
      <c r="H280" s="30"/>
      <c r="I280" s="30"/>
      <c r="J280" s="30"/>
      <c r="K280" s="30"/>
      <c r="L280" s="31"/>
      <c r="M280" s="30"/>
      <c r="N280" s="30"/>
      <c r="O280" s="30"/>
      <c r="P280" s="30"/>
      <c r="Q280" s="30"/>
      <c r="R280" s="31"/>
      <c r="S280" s="30"/>
      <c r="T280" s="30"/>
      <c r="U280" s="30"/>
      <c r="V280" s="30"/>
      <c r="W280" s="30"/>
      <c r="X280" s="19"/>
      <c r="Y280" s="19"/>
    </row>
    <row r="281" spans="1:25" ht="15" customHeight="1">
      <c r="A281" s="19"/>
      <c r="B281" s="30"/>
      <c r="C281" s="30"/>
      <c r="D281" s="30"/>
      <c r="E281" s="30"/>
      <c r="F281" s="31"/>
      <c r="G281" s="30"/>
      <c r="H281" s="30"/>
      <c r="I281" s="30"/>
      <c r="J281" s="30"/>
      <c r="K281" s="30"/>
      <c r="L281" s="31"/>
      <c r="M281" s="30"/>
      <c r="N281" s="30"/>
      <c r="O281" s="30"/>
      <c r="P281" s="30"/>
      <c r="Q281" s="30"/>
      <c r="R281" s="31"/>
      <c r="S281" s="30"/>
      <c r="T281" s="30"/>
      <c r="U281" s="30"/>
      <c r="V281" s="30"/>
      <c r="W281" s="30"/>
      <c r="X281" s="19"/>
      <c r="Y281" s="19"/>
    </row>
    <row r="282" spans="1:25" ht="15" customHeight="1">
      <c r="A282" s="19"/>
      <c r="B282" s="30"/>
      <c r="C282" s="30"/>
      <c r="D282" s="30"/>
      <c r="E282" s="30"/>
      <c r="F282" s="31"/>
      <c r="G282" s="30"/>
      <c r="H282" s="30"/>
      <c r="I282" s="30"/>
      <c r="J282" s="30"/>
      <c r="K282" s="30"/>
      <c r="L282" s="31"/>
      <c r="M282" s="30"/>
      <c r="N282" s="30"/>
      <c r="O282" s="30"/>
      <c r="P282" s="30"/>
      <c r="Q282" s="30"/>
      <c r="R282" s="31"/>
      <c r="S282" s="30"/>
      <c r="T282" s="30"/>
      <c r="U282" s="30"/>
      <c r="V282" s="30"/>
      <c r="W282" s="30"/>
      <c r="X282" s="19"/>
      <c r="Y282" s="19"/>
    </row>
    <row r="283" spans="1:25" ht="15" customHeight="1">
      <c r="A283" s="19"/>
      <c r="B283" s="30"/>
      <c r="C283" s="30"/>
      <c r="D283" s="30"/>
      <c r="E283" s="30"/>
      <c r="F283" s="31"/>
      <c r="G283" s="30"/>
      <c r="H283" s="30"/>
      <c r="I283" s="30"/>
      <c r="J283" s="30"/>
      <c r="K283" s="30"/>
      <c r="L283" s="31"/>
      <c r="M283" s="30"/>
      <c r="N283" s="30"/>
      <c r="O283" s="30"/>
      <c r="P283" s="30"/>
      <c r="Q283" s="30"/>
      <c r="R283" s="31"/>
      <c r="S283" s="30"/>
      <c r="T283" s="30"/>
      <c r="U283" s="30"/>
      <c r="V283" s="30"/>
      <c r="W283" s="30"/>
      <c r="X283" s="19"/>
      <c r="Y283" s="19"/>
    </row>
    <row r="284" spans="1:25" ht="15" customHeight="1">
      <c r="A284" s="19"/>
      <c r="B284" s="30"/>
      <c r="C284" s="30"/>
      <c r="D284" s="30"/>
      <c r="E284" s="30"/>
      <c r="F284" s="31"/>
      <c r="G284" s="30"/>
      <c r="H284" s="30"/>
      <c r="I284" s="30"/>
      <c r="J284" s="30"/>
      <c r="K284" s="30"/>
      <c r="L284" s="31"/>
      <c r="M284" s="30"/>
      <c r="N284" s="30"/>
      <c r="O284" s="30"/>
      <c r="P284" s="30"/>
      <c r="Q284" s="30"/>
      <c r="R284" s="31"/>
      <c r="S284" s="30"/>
      <c r="T284" s="30"/>
      <c r="U284" s="30"/>
      <c r="V284" s="30"/>
      <c r="W284" s="30"/>
      <c r="X284" s="19"/>
      <c r="Y284" s="19"/>
    </row>
    <row r="285" spans="1:25" ht="15" customHeight="1">
      <c r="A285" s="19"/>
      <c r="B285" s="30"/>
      <c r="C285" s="30"/>
      <c r="D285" s="30"/>
      <c r="E285" s="30"/>
      <c r="F285" s="31"/>
      <c r="G285" s="30"/>
      <c r="H285" s="30"/>
      <c r="I285" s="30"/>
      <c r="J285" s="30"/>
      <c r="K285" s="30"/>
      <c r="L285" s="31"/>
      <c r="M285" s="30"/>
      <c r="N285" s="30"/>
      <c r="O285" s="30"/>
      <c r="P285" s="30"/>
      <c r="Q285" s="30"/>
      <c r="R285" s="31"/>
      <c r="S285" s="30"/>
      <c r="T285" s="30"/>
      <c r="U285" s="30"/>
      <c r="V285" s="30"/>
      <c r="W285" s="30"/>
      <c r="X285" s="19"/>
      <c r="Y285" s="19"/>
    </row>
    <row r="286" spans="1:25" ht="15" customHeight="1">
      <c r="A286" s="19"/>
      <c r="B286" s="30"/>
      <c r="C286" s="30"/>
      <c r="D286" s="30"/>
      <c r="E286" s="30"/>
      <c r="F286" s="31"/>
      <c r="G286" s="30"/>
      <c r="H286" s="30"/>
      <c r="I286" s="30"/>
      <c r="J286" s="30"/>
      <c r="K286" s="30"/>
      <c r="L286" s="31"/>
      <c r="M286" s="30"/>
      <c r="N286" s="30"/>
      <c r="O286" s="30"/>
      <c r="P286" s="30"/>
      <c r="Q286" s="30"/>
      <c r="R286" s="31"/>
      <c r="S286" s="30"/>
      <c r="T286" s="30"/>
      <c r="U286" s="30"/>
      <c r="V286" s="30"/>
      <c r="W286" s="30"/>
      <c r="X286" s="19"/>
      <c r="Y286" s="19"/>
    </row>
  </sheetData>
  <sheetProtection/>
  <mergeCells count="126">
    <mergeCell ref="R103:T103"/>
    <mergeCell ref="U103:W103"/>
    <mergeCell ref="U95:W95"/>
    <mergeCell ref="A102:A104"/>
    <mergeCell ref="B102:E103"/>
    <mergeCell ref="F102:K102"/>
    <mergeCell ref="L102:Q102"/>
    <mergeCell ref="R102:W102"/>
    <mergeCell ref="F103:H103"/>
    <mergeCell ref="I103:K103"/>
    <mergeCell ref="L103:N103"/>
    <mergeCell ref="O103:Q103"/>
    <mergeCell ref="A94:A96"/>
    <mergeCell ref="B94:E95"/>
    <mergeCell ref="F94:K94"/>
    <mergeCell ref="L94:Q94"/>
    <mergeCell ref="R94:W94"/>
    <mergeCell ref="F95:H95"/>
    <mergeCell ref="I95:K95"/>
    <mergeCell ref="L95:N95"/>
    <mergeCell ref="O95:Q95"/>
    <mergeCell ref="R95:T95"/>
    <mergeCell ref="R56:T56"/>
    <mergeCell ref="U56:W56"/>
    <mergeCell ref="R39:T39"/>
    <mergeCell ref="U39:W39"/>
    <mergeCell ref="R71:U72"/>
    <mergeCell ref="F21:K21"/>
    <mergeCell ref="O56:Q56"/>
    <mergeCell ref="N71:Q72"/>
    <mergeCell ref="R55:W55"/>
    <mergeCell ref="J71:M72"/>
    <mergeCell ref="F55:K55"/>
    <mergeCell ref="L55:Q55"/>
    <mergeCell ref="L56:N56"/>
    <mergeCell ref="R22:T22"/>
    <mergeCell ref="R4:W4"/>
    <mergeCell ref="U22:W22"/>
    <mergeCell ref="I39:K39"/>
    <mergeCell ref="L39:N39"/>
    <mergeCell ref="R21:W21"/>
    <mergeCell ref="L22:N22"/>
    <mergeCell ref="A21:A23"/>
    <mergeCell ref="B21:E22"/>
    <mergeCell ref="I5:K5"/>
    <mergeCell ref="F39:H39"/>
    <mergeCell ref="B31:W31"/>
    <mergeCell ref="O22:Q22"/>
    <mergeCell ref="U5:W5"/>
    <mergeCell ref="L5:N5"/>
    <mergeCell ref="O5:Q5"/>
    <mergeCell ref="A88:W88"/>
    <mergeCell ref="F56:H56"/>
    <mergeCell ref="I56:K56"/>
    <mergeCell ref="L38:Q38"/>
    <mergeCell ref="F38:K38"/>
    <mergeCell ref="O39:Q39"/>
    <mergeCell ref="A48:W48"/>
    <mergeCell ref="B38:E39"/>
    <mergeCell ref="A55:A57"/>
    <mergeCell ref="B55:E56"/>
    <mergeCell ref="AY2:BH2"/>
    <mergeCell ref="A38:A40"/>
    <mergeCell ref="W82:W83"/>
    <mergeCell ref="BI2:BR2"/>
    <mergeCell ref="A65:W65"/>
    <mergeCell ref="A71:A73"/>
    <mergeCell ref="B71:E72"/>
    <mergeCell ref="R5:T5"/>
    <mergeCell ref="I22:K22"/>
    <mergeCell ref="F22:H22"/>
    <mergeCell ref="EU2:FD2"/>
    <mergeCell ref="DG2:DP2"/>
    <mergeCell ref="F5:H5"/>
    <mergeCell ref="F71:I72"/>
    <mergeCell ref="FY2:GH2"/>
    <mergeCell ref="BS2:CB2"/>
    <mergeCell ref="L21:Q21"/>
    <mergeCell ref="AE2:AN2"/>
    <mergeCell ref="R38:W38"/>
    <mergeCell ref="CC2:CL2"/>
    <mergeCell ref="CW2:DF2"/>
    <mergeCell ref="AO2:AX2"/>
    <mergeCell ref="A14:W14"/>
    <mergeCell ref="DQ2:DZ2"/>
    <mergeCell ref="EA2:EJ2"/>
    <mergeCell ref="EK2:ET2"/>
    <mergeCell ref="B4:E5"/>
    <mergeCell ref="F4:K4"/>
    <mergeCell ref="A4:A6"/>
    <mergeCell ref="L4:Q4"/>
    <mergeCell ref="GI2:GR2"/>
    <mergeCell ref="FE2:FN2"/>
    <mergeCell ref="FO2:FX2"/>
    <mergeCell ref="CM2:CV2"/>
    <mergeCell ref="IG2:IP2"/>
    <mergeCell ref="IQ2:IV2"/>
    <mergeCell ref="GS2:HB2"/>
    <mergeCell ref="HC2:HL2"/>
    <mergeCell ref="HM2:HV2"/>
    <mergeCell ref="HW2:IF2"/>
    <mergeCell ref="R110:W110"/>
    <mergeCell ref="F111:H111"/>
    <mergeCell ref="I111:K111"/>
    <mergeCell ref="L111:N111"/>
    <mergeCell ref="O111:Q111"/>
    <mergeCell ref="R111:T111"/>
    <mergeCell ref="U111:W111"/>
    <mergeCell ref="A118:A120"/>
    <mergeCell ref="B118:E119"/>
    <mergeCell ref="F118:K118"/>
    <mergeCell ref="L118:Q118"/>
    <mergeCell ref="R118:W118"/>
    <mergeCell ref="A110:A112"/>
    <mergeCell ref="B110:E111"/>
    <mergeCell ref="F110:K110"/>
    <mergeCell ref="L110:Q110"/>
    <mergeCell ref="X118:AC118"/>
    <mergeCell ref="X119:Z119"/>
    <mergeCell ref="AA119:AC119"/>
    <mergeCell ref="F119:H119"/>
    <mergeCell ref="I119:K119"/>
    <mergeCell ref="L119:N119"/>
    <mergeCell ref="O119:Q119"/>
    <mergeCell ref="R119:T119"/>
    <mergeCell ref="U119:W119"/>
  </mergeCells>
  <printOptions/>
  <pageMargins left="0.7874015748031497" right="0.35433070866141736" top="0.7874015748031497" bottom="0.7874015748031497" header="0" footer="0"/>
  <pageSetup fitToHeight="1" fitToWidth="1" horizontalDpi="600" verticalDpi="600" orientation="landscape" paperSize="9" scale="88" r:id="rId3"/>
  <rowBreaks count="4" manualBreakCount="4">
    <brk id="18" max="255" man="1"/>
    <brk id="35" max="22" man="1"/>
    <brk id="51" max="255" man="1"/>
    <brk id="9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Сирук Н.А.</cp:lastModifiedBy>
  <cp:lastPrinted>2018-10-05T08:52:11Z</cp:lastPrinted>
  <dcterms:created xsi:type="dcterms:W3CDTF">1996-10-08T23:32:33Z</dcterms:created>
  <dcterms:modified xsi:type="dcterms:W3CDTF">2019-07-10T04:26:04Z</dcterms:modified>
  <cp:category/>
  <cp:version/>
  <cp:contentType/>
  <cp:contentStatus/>
</cp:coreProperties>
</file>