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прел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<sst xmlns="http://schemas.openxmlformats.org/spreadsheetml/2006/main" count="80" uniqueCount="52">
  <si>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</si>
  <si>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</si>
  <si>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</si>
  <si>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</si>
  <si>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</si>
  <si>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</si>
  <si>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</si>
  <si>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</si>
  <si>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</si>
  <si>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</si>
  <si>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</si>
  <si>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</si>
  <si>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</si>
  <si>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</si>
  <si>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</si>
  <si>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</si>
  <si>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</si>
  <si>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</si>
  <si>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</si>
  <si>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</si>
  <si>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</si>
  <si>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</si>
  <si>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</si>
  <si>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</si>
  <si>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</si>
  <si>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</si>
  <si>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</si>
  <si>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</si>
  <si>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</si>
  <si>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</si>
  <si>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</si>
  <si>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</si>
  <si>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</si>
  <si>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</si>
  <si>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</si>
  <si>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</si>
  <si>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</si>
  <si>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</si>
  <si>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</si>
  <si>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</si>
  <si>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</si>
  <si>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</si>
  <si>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</si>
  <si>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</si>
  <si>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</si>
  <si>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</si>
  <si>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</si>
  <si>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</si>
  <si>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</si>
  <si>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</si>
  <si>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апрель</t>
  </si>
  <si>
    <t>АО "НТЭК" 
Котельная
 № 7, котельная "Дукла"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</si>
</sst>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top"/>
    </xf>
    <xf numFmtId="0" fontId="21" fillId="0" borderId="14" xfId="0" applyNumberFormat="1" applyFont="1" applyFill="1" applyBorder="1" applyAlignment="1">
      <alignment horizontal="center" vertical="top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3" xfId="0" applyNumberFormat="1" applyFont="1" applyFill="1" applyBorder="1" applyAlignment="1">
      <alignment horizontal="center" vertical="center"/>
    </xf>
    <xf numFmtId="0" fontId="21" fillId="39" borderId="14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0" fontId="21" fillId="39" borderId="13" xfId="0" applyNumberFormat="1" applyFont="1" applyFill="1" applyBorder="1" applyAlignment="1">
      <alignment horizontal="left" vertical="center" wrapText="1"/>
    </xf>
    <xf numFmtId="0" fontId="21" fillId="39" borderId="14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  <xf numFmtId="49" fontId="21" fillId="39" borderId="13" xfId="0" applyNumberFormat="1" applyFont="1" applyFill="1" applyBorder="1" applyAlignment="1">
      <alignment horizontal="center" vertical="center"/>
    </xf>
    <xf numFmtId="49" fontId="21" fillId="39" borderId="14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zoomScale="70" zoomScaleNormal="70" zoomScalePageLayoutView="0" workbookViewId="0" topLeftCell="A1">
      <selection activeCell="CD21" sqref="CD21:DB21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875" style="8" customWidth="1"/>
    <col min="82" max="91" width="0.875" style="8" customWidth="1"/>
    <col min="92" max="92" width="1.37890625" style="8" customWidth="1"/>
    <col min="93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</row>
    <row r="5" spans="87:146" s="1" customFormat="1" ht="15.75">
      <c r="CI5" s="4" t="s">
        <v>14</v>
      </c>
      <c r="CJ5" s="18" t="s">
        <v>15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9" t="s">
        <v>0</v>
      </c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70:103" s="1" customFormat="1" ht="15" customHeight="1">
      <c r="BR7" s="4" t="s">
        <v>24</v>
      </c>
      <c r="BS7" s="20" t="s">
        <v>50</v>
      </c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1">
        <v>20</v>
      </c>
      <c r="CL7" s="21"/>
      <c r="CM7" s="21"/>
      <c r="CN7" s="21"/>
      <c r="CO7" s="22" t="s">
        <v>36</v>
      </c>
      <c r="CP7" s="22"/>
      <c r="CQ7" s="22"/>
      <c r="CR7" s="22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3" t="s">
        <v>35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3" customFormat="1" ht="11.2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13" customFormat="1" ht="11.25"/>
    <row r="12" spans="1:162" s="14" customFormat="1" ht="37.5" customHeight="1">
      <c r="A12" s="2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5" t="s">
        <v>8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5" t="s">
        <v>9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7"/>
      <c r="BL12" s="25" t="s">
        <v>10</v>
      </c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11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7"/>
      <c r="DC12" s="25" t="s">
        <v>12</v>
      </c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7"/>
      <c r="EE12" s="25" t="s">
        <v>13</v>
      </c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7"/>
    </row>
    <row r="13" spans="1:162" s="15" customFormat="1" ht="12">
      <c r="A13" s="28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28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28">
        <v>3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0"/>
      <c r="BL13" s="28">
        <v>4</v>
      </c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  <c r="CD13" s="28">
        <v>5</v>
      </c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30"/>
      <c r="DC13" s="28">
        <v>6</v>
      </c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30"/>
      <c r="EE13" s="28">
        <v>7</v>
      </c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30"/>
    </row>
    <row r="14" spans="1:162" s="15" customFormat="1" ht="39" customHeight="1">
      <c r="A14" s="31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4" t="s">
        <v>37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6"/>
      <c r="AQ14" s="34" t="str">
        <f>V14</f>
        <v>АО "НТЭК"
ТЭЦ - 1</v>
      </c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6"/>
      <c r="BL14" s="61" t="s">
        <v>26</v>
      </c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37">
        <v>88.496</v>
      </c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87.26</v>
      </c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9"/>
      <c r="EE14" s="37">
        <v>116.5</v>
      </c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9"/>
    </row>
    <row r="15" spans="1:162" s="15" customFormat="1" ht="39" customHeight="1">
      <c r="A15" s="31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4" t="s">
        <v>17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34" t="str">
        <f aca="true" t="shared" si="0" ref="AQ15:AQ33">V15</f>
        <v>ЗФ ПАО "ГМК "НН" Медный завод, Металлургический цех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  <c r="BL15" s="61" t="s">
        <v>27</v>
      </c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3"/>
      <c r="CD15" s="37">
        <v>18.915</v>
      </c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10.179</v>
      </c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9"/>
      <c r="EE15" s="40">
        <v>49.102</v>
      </c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2"/>
    </row>
    <row r="16" spans="1:162" s="15" customFormat="1" ht="39" customHeight="1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4" t="s">
        <v>38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34" t="str">
        <f t="shared" si="0"/>
        <v>ООО "НОК" 
ЦОК ПЦ, ЦПиПЦиИ</v>
      </c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  <c r="BL16" s="61" t="s">
        <v>28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3"/>
      <c r="CD16" s="37">
        <v>9.069</v>
      </c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>
        <v>8.183</v>
      </c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9"/>
      <c r="EE16" s="43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5"/>
    </row>
    <row r="17" spans="1:162" s="15" customFormat="1" ht="39" customHeight="1">
      <c r="A17" s="31" t="s">
        <v>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4" t="s">
        <v>39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34" t="str">
        <f t="shared" si="0"/>
        <v>ООО "НОК" 
Механический завод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  <c r="BL17" s="61" t="s">
        <v>29</v>
      </c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3"/>
      <c r="CD17" s="37">
        <v>0.179</v>
      </c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>
        <v>0.212</v>
      </c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9"/>
      <c r="EE17" s="43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5"/>
    </row>
    <row r="18" spans="1:162" s="15" customFormat="1" ht="39" customHeigh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 t="s">
        <v>34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4" t="str">
        <f>V18</f>
        <v>МУП МО г. Норильска "СС ПО ВПД"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L18" s="61" t="s">
        <v>30</v>
      </c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3"/>
      <c r="CD18" s="37">
        <v>0.006</v>
      </c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7">
        <v>0.003</v>
      </c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9"/>
      <c r="EE18" s="43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5"/>
    </row>
    <row r="19" spans="1:162" s="15" customFormat="1" ht="39" customHeight="1">
      <c r="A19" s="31" t="s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4" t="s">
        <v>33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4" t="str">
        <f>V19</f>
        <v>ООО "Норильскникельремонт"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L19" s="61" t="s">
        <v>30</v>
      </c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3"/>
      <c r="CD19" s="37">
        <v>0.002</v>
      </c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>
        <v>0.001</v>
      </c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  <c r="EE19" s="43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5"/>
    </row>
    <row r="20" spans="1:162" s="15" customFormat="1" ht="39" customHeight="1">
      <c r="A20" s="31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4" t="s">
        <v>18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  <c r="AQ20" s="34" t="str">
        <f t="shared" si="0"/>
        <v>ООО "Илан-Норильск"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61" t="s">
        <v>29</v>
      </c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3"/>
      <c r="CD20" s="37">
        <v>0</v>
      </c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>
        <v>0</v>
      </c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  <c r="EE20" s="46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8"/>
    </row>
    <row r="21" spans="1:162" s="15" customFormat="1" ht="39" customHeight="1">
      <c r="A21" s="31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 t="s">
        <v>40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4" t="str">
        <f t="shared" si="0"/>
        <v>АО "НТЭК" 
ТЭЦ - 2</v>
      </c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6"/>
      <c r="BL21" s="61" t="s">
        <v>26</v>
      </c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3"/>
      <c r="CD21" s="37">
        <v>68.033</v>
      </c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>
        <v>70.501</v>
      </c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9"/>
      <c r="EE21" s="40">
        <v>41.098</v>
      </c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15" customFormat="1" ht="39" customHeight="1">
      <c r="A22" s="31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4" t="s">
        <v>41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34" t="str">
        <f t="shared" si="0"/>
        <v>ЗФ ПАО "ГМК "НН" Рудник Октябрьский</v>
      </c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6"/>
      <c r="BL22" s="61" t="s">
        <v>31</v>
      </c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3"/>
      <c r="CD22" s="37">
        <v>0.001</v>
      </c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>
        <v>0.001</v>
      </c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9"/>
      <c r="EE22" s="43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5"/>
    </row>
    <row r="23" spans="1:162" s="15" customFormat="1" ht="39" customHeight="1">
      <c r="A23" s="31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4" t="s">
        <v>42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4" t="str">
        <f t="shared" si="0"/>
        <v>ЗФ ПАО "ГМК "НН"
Котельная шахты Скалистая"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  <c r="BL23" s="61" t="s">
        <v>29</v>
      </c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3"/>
      <c r="CD23" s="37">
        <v>0.373</v>
      </c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>
        <v>0</v>
      </c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  <c r="EE23" s="43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5"/>
    </row>
    <row r="24" spans="1:162" s="15" customFormat="1" ht="3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4" t="s">
        <v>43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34" t="str">
        <f>V24</f>
        <v>АО "НТЭК" 
Котельная шахты Скалистая"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6"/>
      <c r="BL24" s="61" t="s">
        <v>28</v>
      </c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3"/>
      <c r="CD24" s="37">
        <v>0</v>
      </c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0</v>
      </c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9"/>
      <c r="EE24" s="46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8"/>
    </row>
    <row r="25" spans="1:162" s="15" customFormat="1" ht="39" customHeight="1">
      <c r="A25" s="31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4" t="s">
        <v>44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34" t="str">
        <f t="shared" si="0"/>
        <v>АО "НТЭК" 
ТЭЦ - 3, котельная № 1</v>
      </c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6"/>
      <c r="BL25" s="61" t="s">
        <v>26</v>
      </c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3"/>
      <c r="CD25" s="37">
        <v>46.703</v>
      </c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44.097</v>
      </c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9"/>
      <c r="EE25" s="40">
        <v>123.28</v>
      </c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15" customFormat="1" ht="39" customHeight="1">
      <c r="A26" s="31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4" t="s">
        <v>45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  <c r="AQ26" s="34" t="str">
        <f t="shared" si="0"/>
        <v>ООО "НОК" 
ЦМВИЭиПМ</v>
      </c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/>
      <c r="BL26" s="61" t="s">
        <v>29</v>
      </c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3"/>
      <c r="CD26" s="37">
        <v>0.716</v>
      </c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9"/>
      <c r="DC26" s="37">
        <v>0.023</v>
      </c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9"/>
      <c r="EE26" s="46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8"/>
    </row>
    <row r="27" spans="1:162" s="15" customFormat="1" ht="39" customHeight="1">
      <c r="A27" s="31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4" t="s">
        <v>46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  <c r="AQ27" s="34" t="str">
        <f>V27</f>
        <v>ЗФ ПАО "ГМК "НН" 
НМЗ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6"/>
      <c r="BL27" s="61" t="s">
        <v>27</v>
      </c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3"/>
      <c r="CD27" s="37">
        <v>21.398</v>
      </c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9"/>
      <c r="DC27" s="37">
        <v>10.068</v>
      </c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9"/>
      <c r="EE27" s="40">
        <v>157.322</v>
      </c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2"/>
    </row>
    <row r="28" spans="1:162" s="15" customFormat="1" ht="39" customHeight="1">
      <c r="A28" s="31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34" t="s">
        <v>47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  <c r="AQ28" s="34" t="str">
        <f t="shared" si="0"/>
        <v>ООО "НОК" 
ЦОТППиП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6"/>
      <c r="BL28" s="61" t="s">
        <v>32</v>
      </c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3"/>
      <c r="CD28" s="37">
        <v>0.02</v>
      </c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9"/>
      <c r="DC28" s="37">
        <v>0.01</v>
      </c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9"/>
      <c r="EE28" s="46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8"/>
    </row>
    <row r="29" spans="1:162" s="15" customFormat="1" ht="39" customHeight="1">
      <c r="A29" s="31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4" t="s">
        <v>51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/>
      <c r="AQ29" s="34" t="str">
        <f t="shared" si="0"/>
        <v>АО "НТЭК" 
Котельная
 № 7, котельная "Дукла"</v>
      </c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6"/>
      <c r="BL29" s="61" t="s">
        <v>28</v>
      </c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3"/>
      <c r="CD29" s="37">
        <v>5.655</v>
      </c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9"/>
      <c r="DC29" s="37">
        <v>6.078</v>
      </c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9"/>
      <c r="EE29" s="40">
        <v>13.831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15" customFormat="1" ht="39" customHeight="1">
      <c r="A30" s="31" t="s">
        <v>21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4" t="s">
        <v>48</v>
      </c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AQ30" s="34" t="str">
        <f>V30</f>
        <v>АО "НТЭК" 
БМК ЗАО "ТТК"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6"/>
      <c r="BL30" s="61" t="s">
        <v>29</v>
      </c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3"/>
      <c r="CD30" s="37">
        <v>0.111</v>
      </c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9"/>
      <c r="DC30" s="37">
        <v>0.128</v>
      </c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  <c r="EE30" s="43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5"/>
    </row>
    <row r="31" spans="1:162" s="15" customFormat="1" ht="39" customHeight="1">
      <c r="A31" s="31" t="s">
        <v>21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34" t="s">
        <v>23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4" t="str">
        <f>V31</f>
        <v>АО "Таймыргеофизика"</v>
      </c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61" t="s">
        <v>32</v>
      </c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3"/>
      <c r="CD31" s="37">
        <v>0.05</v>
      </c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9"/>
      <c r="DC31" s="37">
        <v>0.068</v>
      </c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  <c r="EE31" s="43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5"/>
    </row>
    <row r="32" spans="1:162" s="15" customFormat="1" ht="39" customHeight="1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34" t="s">
        <v>22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4" t="str">
        <f t="shared" si="0"/>
        <v>АО "Таймырбыт"</v>
      </c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61" t="s">
        <v>32</v>
      </c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3"/>
      <c r="CD32" s="37">
        <v>0.087</v>
      </c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9"/>
      <c r="DC32" s="37">
        <v>0.055</v>
      </c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  <c r="EE32" s="46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8"/>
    </row>
    <row r="33" spans="1:162" s="16" customFormat="1" ht="39" customHeight="1">
      <c r="A33" s="31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  <c r="V33" s="34" t="s">
        <v>49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4" t="str">
        <f t="shared" si="0"/>
        <v>АО "НТЭК" 
Котельная аэропорта Алыкель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  <c r="BL33" s="61" t="s">
        <v>29</v>
      </c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3"/>
      <c r="CD33" s="37">
        <v>0.232</v>
      </c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9"/>
      <c r="DC33" s="37">
        <v>0.193</v>
      </c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  <c r="EE33" s="49">
        <v>0.527</v>
      </c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1"/>
    </row>
    <row r="34" spans="1:162" ht="23.25" customHeight="1">
      <c r="A34" s="31" t="s">
        <v>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3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55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60"/>
      <c r="CD34" s="37">
        <f>SUM(CD14:DB33)</f>
        <v>260.046</v>
      </c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9"/>
      <c r="DC34" s="37">
        <f>SUM(DC14:ED33)</f>
        <v>237.06000000000006</v>
      </c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9"/>
      <c r="EE34" s="37">
        <f>SUM(EE14:FF33)</f>
        <v>501.66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9"/>
    </row>
  </sheetData>
  <sheetProtection/>
  <mergeCells count="157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32:U32"/>
    <mergeCell ref="V32:AP32"/>
    <mergeCell ref="AQ32:BK32"/>
    <mergeCell ref="BL32:CC32"/>
    <mergeCell ref="CD32:DB32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29:U29"/>
    <mergeCell ref="V29:AP29"/>
    <mergeCell ref="AQ29:BK29"/>
    <mergeCell ref="BL29:CC29"/>
    <mergeCell ref="CD29:DB29"/>
    <mergeCell ref="DC29:ED29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2021-05-11T07:22:11Z</dcterms:modified>
  <cp:category/>
  <cp:version/>
  <cp:contentType/>
  <cp:contentStatus/>
</cp:coreProperties>
</file>