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tabRatio="739" activeTab="0"/>
  </bookViews>
  <sheets>
    <sheet name="сентябрь 2021" sheetId="1" r:id="rId1"/>
  </sheets>
  <definedNames/>
  <calcPr fullCalcOnLoad="1"/>
</workbook>
</file>

<file path=xl/sharedStrings.xml><?xml version="1.0" encoding="utf-8"?>
<sst xmlns="http://schemas.openxmlformats.org/spreadsheetml/2006/main" count="80" uniqueCount="52">
  <si>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</si>
  <si>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</si>
  <si>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</si>
  <si>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</si>
  <si>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</si>
  <si>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</si>
  <si>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</si>
  <si>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</si>
  <si>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</si>
  <si>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</si>
  <si>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</si>
  <si>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</si>
  <si>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</si>
  <si>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</si>
  <si>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</si>
  <si>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АО "Норильсктрансгаз"</t>
  </si>
  <si>
    <t>ГРС 1</t>
  </si>
  <si>
    <t>ЗФ ПАО "ГМК "НН" Медный завод, Металлургический цех</t>
  </si>
  <si>
    <t>ООО "Илан-Норильск"</t>
  </si>
  <si>
    <t>ГРС 2</t>
  </si>
  <si>
    <t>ГРС 3</t>
  </si>
  <si>
    <t>ГРС 4</t>
  </si>
  <si>
    <t>АО "Таймырбыт"</t>
  </si>
  <si>
    <t>АО "Таймыргеофизика"</t>
  </si>
  <si>
    <t>на</t>
  </si>
  <si>
    <t>АГРС</t>
  </si>
  <si>
    <t>ООО "Норильскникельремонт"</t>
  </si>
  <si>
    <t>МУП МО г. Норильска "СС ПО ВПД"</t>
  </si>
  <si>
    <t>Фактический</t>
  </si>
  <si>
    <t>21</t>
  </si>
  <si>
    <t>АО "НТЭК"
ТЭЦ - 1</t>
  </si>
  <si>
    <t>ООО "НОК" 
ЦОК ПЦ, ЦПиПЦиИ</t>
  </si>
  <si>
    <t>ООО "НОК" 
Механический завод</t>
  </si>
  <si>
    <t>АО "НТЭК" 
ТЭЦ - 2</t>
  </si>
  <si>
    <t>ЗФ ПАО "ГМК "НН" Рудник Октябрьский</t>
  </si>
  <si>
    <t>ЗФ ПАО "ГМК "НН"
Котельная шахты Скалистая"</t>
  </si>
  <si>
    <t>АО "НТЭК" 
Котельная шахты Скалистая"</t>
  </si>
  <si>
    <t>АО "НТЭК" 
ТЭЦ - 3, котельная № 1</t>
  </si>
  <si>
    <t>ООО "НОК" 
ЦМВИЭиПМ</t>
  </si>
  <si>
    <t>ЗФ ПАО "ГМК "НН" 
НМЗ</t>
  </si>
  <si>
    <t>ООО "НОК" 
ЦОТППиП</t>
  </si>
  <si>
    <t>АО "НТЭК" 
БМК ЗАО "ТТК"</t>
  </si>
  <si>
    <t>АО "НТЭК" 
Котельная аэропорта Алыкель</t>
  </si>
  <si>
    <t>АО "НТЭК" 
Котельная
 № 7, котельная "Дукла"</t>
  </si>
  <si>
    <t>1
 (свыше 500 млн.м3 в год)</t>
  </si>
  <si>
    <t xml:space="preserve">2 
(от 100 млн.м3 до 500 млн.м3 в год включительно) </t>
  </si>
  <si>
    <t xml:space="preserve">3 
(от 10 млн.м3 до 100 млн.м3 в год включительно) </t>
  </si>
  <si>
    <t xml:space="preserve">4 
(от 1 млн.м3 до 10 млн.м3 в год включительно) </t>
  </si>
  <si>
    <t xml:space="preserve">6 
(от 0,01 млн.м3 до 0,1 млн.м3 в год включительно) </t>
  </si>
  <si>
    <t xml:space="preserve">7  
(до 0,01 млн.м3 в год включительно) </t>
  </si>
  <si>
    <t xml:space="preserve">5 
(от 0,1 млн.м3 до 1 млн.м3 в год включительно) </t>
  </si>
  <si>
    <t>сентябрь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</si>
</sst>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000"/>
    <numFmt numFmtId="180" formatCode="0.00000"/>
  </numFmts>
  <fonts count="32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62">
    <xf numFmtId="0" fontId="0" fillId="0" borderId="0" xfId="0" applyAlignment="1">
      <alignment/>
    </xf>
    <xf numFmtId="0" fontId="24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top"/>
    </xf>
    <xf numFmtId="0" fontId="21" fillId="0" borderId="0" xfId="0" applyFont="1" applyAlignment="1">
      <alignment horizontal="left" vertical="center"/>
    </xf>
    <xf numFmtId="178" fontId="21" fillId="0" borderId="10" xfId="0" applyNumberFormat="1" applyFont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0" fontId="21" fillId="39" borderId="10" xfId="0" applyNumberFormat="1" applyFont="1" applyFill="1" applyBorder="1" applyAlignment="1">
      <alignment horizontal="center" vertical="center"/>
    </xf>
    <xf numFmtId="0" fontId="21" fillId="39" borderId="10" xfId="0" applyNumberFormat="1" applyFont="1" applyFill="1" applyBorder="1" applyAlignment="1">
      <alignment horizontal="left" vertical="center" wrapText="1"/>
    </xf>
    <xf numFmtId="49" fontId="21" fillId="39" borderId="10" xfId="0" applyNumberFormat="1" applyFont="1" applyFill="1" applyBorder="1" applyAlignment="1">
      <alignment horizontal="center" vertical="center"/>
    </xf>
    <xf numFmtId="178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178" fontId="21" fillId="0" borderId="11" xfId="0" applyNumberFormat="1" applyFont="1" applyFill="1" applyBorder="1" applyAlignment="1">
      <alignment horizontal="center" vertical="center"/>
    </xf>
    <xf numFmtId="178" fontId="0" fillId="0" borderId="12" xfId="0" applyNumberFormat="1" applyBorder="1" applyAlignment="1">
      <alignment horizontal="center" vertical="center"/>
    </xf>
    <xf numFmtId="178" fontId="0" fillId="0" borderId="13" xfId="0" applyNumberFormat="1" applyBorder="1" applyAlignment="1">
      <alignment horizontal="center" vertical="center"/>
    </xf>
    <xf numFmtId="178" fontId="21" fillId="0" borderId="14" xfId="0" applyNumberFormat="1" applyFont="1" applyFill="1" applyBorder="1" applyAlignment="1">
      <alignment horizontal="center" vertical="center"/>
    </xf>
    <xf numFmtId="178" fontId="0" fillId="0" borderId="0" xfId="0" applyNumberFormat="1" applyBorder="1" applyAlignment="1">
      <alignment horizontal="center" vertical="center"/>
    </xf>
    <xf numFmtId="178" fontId="0" fillId="0" borderId="15" xfId="0" applyNumberFormat="1" applyBorder="1" applyAlignment="1">
      <alignment horizontal="center" vertical="center"/>
    </xf>
    <xf numFmtId="178" fontId="0" fillId="0" borderId="14" xfId="0" applyNumberFormat="1" applyBorder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8" fontId="21" fillId="0" borderId="12" xfId="0" applyNumberFormat="1" applyFont="1" applyFill="1" applyBorder="1" applyAlignment="1">
      <alignment horizontal="center" vertical="center"/>
    </xf>
    <xf numFmtId="178" fontId="21" fillId="0" borderId="13" xfId="0" applyNumberFormat="1" applyFont="1" applyFill="1" applyBorder="1" applyAlignment="1">
      <alignment horizontal="center" vertical="center"/>
    </xf>
    <xf numFmtId="178" fontId="0" fillId="0" borderId="16" xfId="0" applyNumberFormat="1" applyBorder="1" applyAlignment="1">
      <alignment horizontal="center" vertical="center"/>
    </xf>
    <xf numFmtId="178" fontId="0" fillId="0" borderId="17" xfId="0" applyNumberFormat="1" applyBorder="1" applyAlignment="1">
      <alignment horizontal="center" vertical="center"/>
    </xf>
    <xf numFmtId="178" fontId="0" fillId="0" borderId="18" xfId="0" applyNumberFormat="1" applyBorder="1" applyAlignment="1">
      <alignment horizontal="center" vertical="center"/>
    </xf>
    <xf numFmtId="0" fontId="21" fillId="0" borderId="19" xfId="0" applyNumberFormat="1" applyFont="1" applyFill="1" applyBorder="1" applyAlignment="1">
      <alignment horizontal="center" vertical="center"/>
    </xf>
    <xf numFmtId="0" fontId="21" fillId="0" borderId="20" xfId="0" applyNumberFormat="1" applyFont="1" applyFill="1" applyBorder="1" applyAlignment="1">
      <alignment horizontal="center" vertical="center"/>
    </xf>
    <xf numFmtId="0" fontId="21" fillId="0" borderId="21" xfId="0" applyNumberFormat="1" applyFont="1" applyFill="1" applyBorder="1" applyAlignment="1">
      <alignment horizontal="center" vertical="center"/>
    </xf>
    <xf numFmtId="178" fontId="21" fillId="0" borderId="0" xfId="0" applyNumberFormat="1" applyFont="1" applyFill="1" applyBorder="1" applyAlignment="1">
      <alignment horizontal="center" vertical="center"/>
    </xf>
    <xf numFmtId="178" fontId="21" fillId="0" borderId="15" xfId="0" applyNumberFormat="1" applyFont="1" applyFill="1" applyBorder="1" applyAlignment="1">
      <alignment horizontal="center" vertical="center"/>
    </xf>
    <xf numFmtId="178" fontId="21" fillId="0" borderId="16" xfId="0" applyNumberFormat="1" applyFont="1" applyFill="1" applyBorder="1" applyAlignment="1">
      <alignment horizontal="center" vertical="center"/>
    </xf>
    <xf numFmtId="178" fontId="21" fillId="0" borderId="17" xfId="0" applyNumberFormat="1" applyFont="1" applyFill="1" applyBorder="1" applyAlignment="1">
      <alignment horizontal="center" vertical="center"/>
    </xf>
    <xf numFmtId="178" fontId="21" fillId="0" borderId="18" xfId="0" applyNumberFormat="1" applyFont="1" applyFill="1" applyBorder="1" applyAlignment="1">
      <alignment horizontal="center" vertical="center"/>
    </xf>
    <xf numFmtId="0" fontId="21" fillId="0" borderId="19" xfId="0" applyNumberFormat="1" applyFont="1" applyFill="1" applyBorder="1" applyAlignment="1">
      <alignment horizontal="center" vertical="center" wrapText="1"/>
    </xf>
    <xf numFmtId="0" fontId="21" fillId="0" borderId="20" xfId="0" applyNumberFormat="1" applyFont="1" applyFill="1" applyBorder="1" applyAlignment="1">
      <alignment horizontal="center" vertical="center" wrapText="1"/>
    </xf>
    <xf numFmtId="0" fontId="21" fillId="0" borderId="21" xfId="0" applyNumberFormat="1" applyFont="1" applyFill="1" applyBorder="1" applyAlignment="1">
      <alignment horizontal="center" vertical="center" wrapText="1"/>
    </xf>
    <xf numFmtId="178" fontId="21" fillId="0" borderId="19" xfId="0" applyNumberFormat="1" applyFont="1" applyFill="1" applyBorder="1" applyAlignment="1">
      <alignment horizontal="center" vertical="center"/>
    </xf>
    <xf numFmtId="178" fontId="21" fillId="0" borderId="20" xfId="0" applyNumberFormat="1" applyFont="1" applyFill="1" applyBorder="1" applyAlignment="1">
      <alignment horizontal="center" vertical="center"/>
    </xf>
    <xf numFmtId="178" fontId="21" fillId="0" borderId="21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top"/>
    </xf>
    <xf numFmtId="0" fontId="23" fillId="0" borderId="12" xfId="0" applyFont="1" applyFill="1" applyBorder="1" applyAlignment="1">
      <alignment horizontal="center" vertical="top"/>
    </xf>
    <xf numFmtId="49" fontId="27" fillId="0" borderId="17" xfId="0" applyNumberFormat="1" applyFont="1" applyFill="1" applyBorder="1" applyAlignment="1">
      <alignment horizontal="center"/>
    </xf>
    <xf numFmtId="0" fontId="23" fillId="0" borderId="12" xfId="0" applyFont="1" applyBorder="1" applyAlignment="1">
      <alignment horizontal="center" vertical="top"/>
    </xf>
    <xf numFmtId="0" fontId="24" fillId="0" borderId="0" xfId="0" applyFont="1" applyAlignment="1">
      <alignment horizontal="center"/>
    </xf>
    <xf numFmtId="0" fontId="24" fillId="0" borderId="17" xfId="0" applyFont="1" applyFill="1" applyBorder="1" applyAlignment="1">
      <alignment horizontal="center"/>
    </xf>
    <xf numFmtId="49" fontId="24" fillId="0" borderId="17" xfId="0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right"/>
    </xf>
    <xf numFmtId="49" fontId="24" fillId="0" borderId="17" xfId="0" applyNumberFormat="1" applyFont="1" applyFill="1" applyBorder="1" applyAlignment="1">
      <alignment horizontal="left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F34"/>
  <sheetViews>
    <sheetView tabSelected="1" view="pageBreakPreview" zoomScaleNormal="70" zoomScaleSheetLayoutView="100" zoomScalePageLayoutView="0" workbookViewId="0" topLeftCell="A21">
      <selection activeCell="EE34" sqref="EE34:FF34"/>
    </sheetView>
  </sheetViews>
  <sheetFormatPr defaultColWidth="0.875" defaultRowHeight="12.75"/>
  <cols>
    <col min="1" max="19" width="0.875" style="8" customWidth="1"/>
    <col min="20" max="20" width="3.00390625" style="8" customWidth="1"/>
    <col min="21" max="40" width="0.875" style="8" customWidth="1"/>
    <col min="41" max="41" width="3.25390625" style="8" customWidth="1"/>
    <col min="42" max="62" width="0.875" style="8" customWidth="1"/>
    <col min="63" max="63" width="3.875" style="8" customWidth="1"/>
    <col min="64" max="80" width="0.875" style="8" customWidth="1"/>
    <col min="81" max="81" width="7.375" style="8" customWidth="1"/>
    <col min="82" max="90" width="0.875" style="8" customWidth="1"/>
    <col min="91" max="91" width="1.37890625" style="8" customWidth="1"/>
    <col min="92" max="16384" width="0.875" style="8" customWidth="1"/>
  </cols>
  <sheetData>
    <row r="1" spans="1:162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FF1" s="9" t="s">
        <v>5</v>
      </c>
    </row>
    <row r="2" spans="1:49" s="11" customFormat="1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</row>
    <row r="3" spans="1:49" s="11" customFormat="1" ht="12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</row>
    <row r="4" spans="1:162" s="12" customFormat="1" ht="15.75">
      <c r="A4" s="57" t="s">
        <v>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</row>
    <row r="5" spans="87:146" s="1" customFormat="1" ht="15.75">
      <c r="CI5" s="4" t="s">
        <v>14</v>
      </c>
      <c r="CJ5" s="58" t="s">
        <v>15</v>
      </c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</row>
    <row r="6" spans="17:146" s="2" customFormat="1" ht="11.25" customHeight="1"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CJ6" s="54" t="s">
        <v>0</v>
      </c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</row>
    <row r="7" spans="70:103" s="1" customFormat="1" ht="15" customHeight="1">
      <c r="BR7" s="4" t="s">
        <v>24</v>
      </c>
      <c r="BS7" s="59" t="s">
        <v>51</v>
      </c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60">
        <v>20</v>
      </c>
      <c r="CL7" s="60"/>
      <c r="CM7" s="60"/>
      <c r="CN7" s="60"/>
      <c r="CO7" s="61" t="s">
        <v>29</v>
      </c>
      <c r="CP7" s="61"/>
      <c r="CQ7" s="61"/>
      <c r="CR7" s="61"/>
      <c r="CS7" s="5" t="s">
        <v>3</v>
      </c>
      <c r="CW7" s="5"/>
      <c r="CX7" s="5"/>
      <c r="CY7" s="5"/>
    </row>
    <row r="8" spans="71:88" s="6" customFormat="1" ht="11.25">
      <c r="BS8" s="54" t="s">
        <v>2</v>
      </c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</row>
    <row r="9" spans="1:18" ht="15">
      <c r="A9" s="55" t="s">
        <v>28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</row>
    <row r="10" spans="1:18" s="13" customFormat="1" ht="11.25">
      <c r="A10" s="56" t="s">
        <v>4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</row>
    <row r="11" s="13" customFormat="1" ht="11.25"/>
    <row r="12" spans="1:162" s="14" customFormat="1" ht="37.5" customHeight="1">
      <c r="A12" s="52" t="s">
        <v>7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 t="s">
        <v>8</v>
      </c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 t="s">
        <v>9</v>
      </c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 t="s">
        <v>10</v>
      </c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 t="s">
        <v>11</v>
      </c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 t="s">
        <v>12</v>
      </c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 t="s">
        <v>13</v>
      </c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</row>
    <row r="13" spans="1:162" s="15" customFormat="1" ht="12">
      <c r="A13" s="53">
        <v>1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>
        <v>2</v>
      </c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>
        <v>3</v>
      </c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>
        <v>4</v>
      </c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>
        <v>5</v>
      </c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>
        <v>6</v>
      </c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>
        <v>7</v>
      </c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</row>
    <row r="14" spans="1:162" s="15" customFormat="1" ht="40.5" customHeight="1">
      <c r="A14" s="38" t="s">
        <v>16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40"/>
      <c r="V14" s="23" t="s">
        <v>30</v>
      </c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23" t="str">
        <f>V14</f>
        <v>АО "НТЭК"
ТЭЦ - 1</v>
      </c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4" t="s">
        <v>44</v>
      </c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2">
        <v>46.673</v>
      </c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>
        <v>49.676</v>
      </c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>
        <v>154.084</v>
      </c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</row>
    <row r="15" spans="1:162" s="15" customFormat="1" ht="40.5" customHeight="1">
      <c r="A15" s="38" t="s">
        <v>16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40"/>
      <c r="V15" s="23" t="s">
        <v>17</v>
      </c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 t="str">
        <f aca="true" t="shared" si="0" ref="AQ15:AQ33">V15</f>
        <v>ЗФ ПАО "ГМК "НН" Медный завод, Металлургический цех</v>
      </c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4" t="s">
        <v>45</v>
      </c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2">
        <v>16.987</v>
      </c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>
        <v>12.239</v>
      </c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5">
        <v>53.542</v>
      </c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4"/>
    </row>
    <row r="16" spans="1:162" s="15" customFormat="1" ht="40.5" customHeight="1">
      <c r="A16" s="38" t="s">
        <v>16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40"/>
      <c r="V16" s="23" t="s">
        <v>31</v>
      </c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 t="str">
        <f t="shared" si="0"/>
        <v>ООО "НОК" 
ЦОК ПЦ, ЦПиПЦиИ</v>
      </c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4" t="s">
        <v>46</v>
      </c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2">
        <v>1.228</v>
      </c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>
        <v>1.185</v>
      </c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31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0"/>
    </row>
    <row r="17" spans="1:162" s="15" customFormat="1" ht="40.5" customHeight="1">
      <c r="A17" s="38" t="s">
        <v>16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40"/>
      <c r="V17" s="46" t="s">
        <v>32</v>
      </c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8"/>
      <c r="AQ17" s="23" t="str">
        <f t="shared" si="0"/>
        <v>ООО "НОК" 
Механический завод</v>
      </c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4" t="s">
        <v>47</v>
      </c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49">
        <v>0.178</v>
      </c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1"/>
      <c r="DC17" s="22">
        <v>0.205</v>
      </c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31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0"/>
    </row>
    <row r="18" spans="1:162" s="15" customFormat="1" ht="40.5" customHeight="1">
      <c r="A18" s="38" t="s">
        <v>16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40"/>
      <c r="V18" s="23" t="s">
        <v>27</v>
      </c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 t="str">
        <f>V18</f>
        <v>МУП МО г. Норильска "СС ПО ВПД"</v>
      </c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4" t="s">
        <v>48</v>
      </c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2">
        <v>0.006</v>
      </c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>
        <v>0.006</v>
      </c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31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0"/>
    </row>
    <row r="19" spans="1:162" s="15" customFormat="1" ht="40.5" customHeight="1">
      <c r="A19" s="38" t="s">
        <v>16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40"/>
      <c r="V19" s="46" t="s">
        <v>26</v>
      </c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8"/>
      <c r="AQ19" s="46" t="str">
        <f>V19</f>
        <v>ООО "Норильскникельремонт"</v>
      </c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8"/>
      <c r="BL19" s="24" t="s">
        <v>48</v>
      </c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49">
        <v>0.002</v>
      </c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1"/>
      <c r="DC19" s="22">
        <v>0.001</v>
      </c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31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0"/>
    </row>
    <row r="20" spans="1:162" s="15" customFormat="1" ht="40.5" customHeight="1">
      <c r="A20" s="38" t="s">
        <v>16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40"/>
      <c r="V20" s="23" t="s">
        <v>18</v>
      </c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 t="str">
        <f t="shared" si="0"/>
        <v>ООО "Илан-Норильск"</v>
      </c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4" t="s">
        <v>47</v>
      </c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2">
        <v>0.36</v>
      </c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>
        <v>0.502</v>
      </c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31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0"/>
    </row>
    <row r="21" spans="1:162" s="15" customFormat="1" ht="40.5" customHeight="1">
      <c r="A21" s="38" t="s">
        <v>19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40"/>
      <c r="V21" s="23" t="s">
        <v>33</v>
      </c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 t="str">
        <f t="shared" si="0"/>
        <v>АО "НТЭК" 
ТЭЦ - 2</v>
      </c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4" t="s">
        <v>44</v>
      </c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2">
        <v>40.508</v>
      </c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>
        <v>49.148</v>
      </c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5">
        <v>62.452</v>
      </c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4"/>
    </row>
    <row r="22" spans="1:162" s="15" customFormat="1" ht="40.5" customHeight="1">
      <c r="A22" s="38" t="s">
        <v>19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40"/>
      <c r="V22" s="23" t="s">
        <v>34</v>
      </c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 t="str">
        <f t="shared" si="0"/>
        <v>ЗФ ПАО "ГМК "НН" Рудник Октябрьский</v>
      </c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4" t="s">
        <v>49</v>
      </c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2">
        <v>0</v>
      </c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>
        <v>0</v>
      </c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8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2"/>
    </row>
    <row r="23" spans="1:162" s="15" customFormat="1" ht="40.5" customHeight="1">
      <c r="A23" s="38" t="s">
        <v>19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40"/>
      <c r="V23" s="23" t="s">
        <v>35</v>
      </c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 t="str">
        <f t="shared" si="0"/>
        <v>ЗФ ПАО "ГМК "НН"
Котельная шахты Скалистая"</v>
      </c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4" t="s">
        <v>47</v>
      </c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2">
        <v>0</v>
      </c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>
        <v>0</v>
      </c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8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2"/>
    </row>
    <row r="24" spans="1:162" s="15" customFormat="1" ht="40.5" customHeight="1">
      <c r="A24" s="38" t="s">
        <v>19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40"/>
      <c r="V24" s="23" t="s">
        <v>36</v>
      </c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 t="str">
        <f>V24</f>
        <v>АО "НТЭК" 
Котельная шахты Скалистая"</v>
      </c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4" t="s">
        <v>46</v>
      </c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2">
        <v>0</v>
      </c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>
        <v>0</v>
      </c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43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5"/>
    </row>
    <row r="25" spans="1:162" s="15" customFormat="1" ht="40.5" customHeight="1">
      <c r="A25" s="38" t="s">
        <v>20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40"/>
      <c r="V25" s="23" t="s">
        <v>37</v>
      </c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 t="str">
        <f t="shared" si="0"/>
        <v>АО "НТЭК" 
ТЭЦ - 3, котельная № 1</v>
      </c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4" t="s">
        <v>44</v>
      </c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2">
        <v>29.315</v>
      </c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>
        <v>23.807</v>
      </c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5">
        <v>143.376</v>
      </c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4"/>
    </row>
    <row r="26" spans="1:162" s="15" customFormat="1" ht="40.5" customHeight="1">
      <c r="A26" s="18" t="s">
        <v>20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23" t="s">
        <v>38</v>
      </c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 t="str">
        <f t="shared" si="0"/>
        <v>ООО "НОК" 
ЦМВИЭиПМ</v>
      </c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4" t="s">
        <v>50</v>
      </c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2">
        <v>0.335</v>
      </c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>
        <v>0.217</v>
      </c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35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7"/>
    </row>
    <row r="27" spans="1:162" s="15" customFormat="1" ht="40.5" customHeight="1">
      <c r="A27" s="18" t="s">
        <v>20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23" t="s">
        <v>39</v>
      </c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 t="str">
        <f>V27</f>
        <v>ЗФ ПАО "ГМК "НН" 
НМЗ</v>
      </c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4" t="s">
        <v>45</v>
      </c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2">
        <v>19.948</v>
      </c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>
        <v>20.962</v>
      </c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5">
        <v>146.418</v>
      </c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4"/>
    </row>
    <row r="28" spans="1:162" s="15" customFormat="1" ht="40.5" customHeight="1">
      <c r="A28" s="18" t="s">
        <v>20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23" t="s">
        <v>40</v>
      </c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 t="str">
        <f t="shared" si="0"/>
        <v>ООО "НОК" 
ЦОТППиП</v>
      </c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4" t="s">
        <v>50</v>
      </c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2">
        <v>0.017</v>
      </c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>
        <v>0.02</v>
      </c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35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7"/>
    </row>
    <row r="29" spans="1:162" s="15" customFormat="1" ht="40.5" customHeight="1">
      <c r="A29" s="18" t="s">
        <v>21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23" t="s">
        <v>43</v>
      </c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 t="str">
        <f t="shared" si="0"/>
        <v>АО "НТЭК" 
Котельная
 № 7, котельная "Дукла"</v>
      </c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4" t="s">
        <v>46</v>
      </c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2">
        <v>2.038</v>
      </c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>
        <v>3.657</v>
      </c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5">
        <v>16.412</v>
      </c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7"/>
    </row>
    <row r="30" spans="1:162" s="15" customFormat="1" ht="40.5" customHeight="1">
      <c r="A30" s="18" t="s">
        <v>21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23" t="s">
        <v>41</v>
      </c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 t="str">
        <f>V30</f>
        <v>АО "НТЭК" 
БМК ЗАО "ТТК"</v>
      </c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4" t="s">
        <v>47</v>
      </c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2">
        <v>0.032</v>
      </c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>
        <v>0.034</v>
      </c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8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30"/>
    </row>
    <row r="31" spans="1:162" s="15" customFormat="1" ht="40.5" customHeight="1">
      <c r="A31" s="18" t="s">
        <v>21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23" t="s">
        <v>23</v>
      </c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 t="str">
        <f>V31</f>
        <v>АО "Таймыргеофизика"</v>
      </c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4" t="s">
        <v>50</v>
      </c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2">
        <v>0.05</v>
      </c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>
        <v>0.041</v>
      </c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8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30"/>
    </row>
    <row r="32" spans="1:162" s="15" customFormat="1" ht="40.5" customHeight="1">
      <c r="A32" s="18" t="s">
        <v>21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23" t="s">
        <v>22</v>
      </c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 t="str">
        <f t="shared" si="0"/>
        <v>АО "Таймырбыт"</v>
      </c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4" t="s">
        <v>50</v>
      </c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2">
        <v>0.02</v>
      </c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>
        <v>0.016</v>
      </c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31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0"/>
    </row>
    <row r="33" spans="1:162" s="16" customFormat="1" ht="40.5" customHeight="1">
      <c r="A33" s="18" t="s">
        <v>25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23" t="s">
        <v>42</v>
      </c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 t="str">
        <f t="shared" si="0"/>
        <v>АО "НТЭК" 
Котельная аэропорта Алыкель</v>
      </c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4" t="s">
        <v>47</v>
      </c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2">
        <v>0.105</v>
      </c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>
        <v>0.096</v>
      </c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17">
        <v>0.624</v>
      </c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</row>
    <row r="34" spans="1:162" ht="15">
      <c r="A34" s="18" t="s">
        <v>6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2">
        <f>SUM(CD14:DB33)</f>
        <v>157.80200000000002</v>
      </c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>
        <f>SUM(DC14:ED33)</f>
        <v>161.812</v>
      </c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>
        <f>SUM(EE14:FF33)</f>
        <v>576.908</v>
      </c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</row>
  </sheetData>
  <sheetProtection/>
  <mergeCells count="157">
    <mergeCell ref="A4:FF4"/>
    <mergeCell ref="CJ5:EP5"/>
    <mergeCell ref="CJ6:EP6"/>
    <mergeCell ref="BS7:CJ7"/>
    <mergeCell ref="CK7:CN7"/>
    <mergeCell ref="CO7:CR7"/>
    <mergeCell ref="BS8:CJ8"/>
    <mergeCell ref="A9:R9"/>
    <mergeCell ref="A10:R10"/>
    <mergeCell ref="A12:U12"/>
    <mergeCell ref="V12:AP12"/>
    <mergeCell ref="AQ12:BK12"/>
    <mergeCell ref="BL12:CC12"/>
    <mergeCell ref="CD12:DB12"/>
    <mergeCell ref="DC12:ED12"/>
    <mergeCell ref="EE12:FF12"/>
    <mergeCell ref="A13:U13"/>
    <mergeCell ref="V13:AP13"/>
    <mergeCell ref="AQ13:BK13"/>
    <mergeCell ref="BL13:CC13"/>
    <mergeCell ref="CD13:DB13"/>
    <mergeCell ref="DC13:ED13"/>
    <mergeCell ref="EE13:FF13"/>
    <mergeCell ref="A14:U14"/>
    <mergeCell ref="V14:AP14"/>
    <mergeCell ref="AQ14:BK14"/>
    <mergeCell ref="BL14:CC14"/>
    <mergeCell ref="CD14:DB14"/>
    <mergeCell ref="DC14:ED14"/>
    <mergeCell ref="EE14:FF14"/>
    <mergeCell ref="A15:U15"/>
    <mergeCell ref="V15:AP15"/>
    <mergeCell ref="AQ15:BK15"/>
    <mergeCell ref="BL15:CC15"/>
    <mergeCell ref="CD15:DB15"/>
    <mergeCell ref="DC15:ED15"/>
    <mergeCell ref="EE15:FF20"/>
    <mergeCell ref="A16:U16"/>
    <mergeCell ref="V16:AP16"/>
    <mergeCell ref="AQ16:BK16"/>
    <mergeCell ref="BL16:CC16"/>
    <mergeCell ref="CD16:DB16"/>
    <mergeCell ref="DC16:ED16"/>
    <mergeCell ref="A17:U17"/>
    <mergeCell ref="V17:AP17"/>
    <mergeCell ref="AQ17:BK17"/>
    <mergeCell ref="BL17:CC17"/>
    <mergeCell ref="CD17:DB17"/>
    <mergeCell ref="DC17:ED17"/>
    <mergeCell ref="A18:U18"/>
    <mergeCell ref="V18:AP18"/>
    <mergeCell ref="AQ18:BK18"/>
    <mergeCell ref="BL18:CC18"/>
    <mergeCell ref="CD18:DB18"/>
    <mergeCell ref="DC18:ED18"/>
    <mergeCell ref="A19:U19"/>
    <mergeCell ref="V19:AP19"/>
    <mergeCell ref="AQ19:BK19"/>
    <mergeCell ref="BL19:CC19"/>
    <mergeCell ref="CD19:DB19"/>
    <mergeCell ref="DC19:ED19"/>
    <mergeCell ref="A20:U20"/>
    <mergeCell ref="V20:AP20"/>
    <mergeCell ref="AQ20:BK20"/>
    <mergeCell ref="BL20:CC20"/>
    <mergeCell ref="CD20:DB20"/>
    <mergeCell ref="DC20:ED20"/>
    <mergeCell ref="A21:U21"/>
    <mergeCell ref="V21:AP21"/>
    <mergeCell ref="AQ21:BK21"/>
    <mergeCell ref="BL21:CC21"/>
    <mergeCell ref="CD21:DB21"/>
    <mergeCell ref="DC21:ED21"/>
    <mergeCell ref="EE21:FF24"/>
    <mergeCell ref="A22:U22"/>
    <mergeCell ref="V22:AP22"/>
    <mergeCell ref="AQ22:BK22"/>
    <mergeCell ref="BL22:CC22"/>
    <mergeCell ref="CD22:DB22"/>
    <mergeCell ref="DC22:ED22"/>
    <mergeCell ref="A23:U23"/>
    <mergeCell ref="V23:AP23"/>
    <mergeCell ref="AQ23:BK23"/>
    <mergeCell ref="BL23:CC23"/>
    <mergeCell ref="CD23:DB23"/>
    <mergeCell ref="DC23:ED23"/>
    <mergeCell ref="A24:U24"/>
    <mergeCell ref="V24:AP24"/>
    <mergeCell ref="AQ24:BK24"/>
    <mergeCell ref="BL24:CC24"/>
    <mergeCell ref="CD24:DB24"/>
    <mergeCell ref="DC24:ED24"/>
    <mergeCell ref="A25:U25"/>
    <mergeCell ref="V25:AP25"/>
    <mergeCell ref="AQ25:BK25"/>
    <mergeCell ref="BL25:CC25"/>
    <mergeCell ref="CD25:DB25"/>
    <mergeCell ref="DC25:ED25"/>
    <mergeCell ref="BL27:CC27"/>
    <mergeCell ref="CD27:DB27"/>
    <mergeCell ref="DC27:ED27"/>
    <mergeCell ref="EE25:FF26"/>
    <mergeCell ref="A26:U26"/>
    <mergeCell ref="V26:AP26"/>
    <mergeCell ref="AQ26:BK26"/>
    <mergeCell ref="BL26:CC26"/>
    <mergeCell ref="CD26:DB26"/>
    <mergeCell ref="DC26:ED26"/>
    <mergeCell ref="EE27:FF28"/>
    <mergeCell ref="A28:U28"/>
    <mergeCell ref="V28:AP28"/>
    <mergeCell ref="AQ28:BK28"/>
    <mergeCell ref="BL28:CC28"/>
    <mergeCell ref="CD28:DB28"/>
    <mergeCell ref="DC28:ED28"/>
    <mergeCell ref="A27:U27"/>
    <mergeCell ref="V27:AP27"/>
    <mergeCell ref="AQ27:BK27"/>
    <mergeCell ref="A29:U29"/>
    <mergeCell ref="V29:AP29"/>
    <mergeCell ref="AQ29:BK29"/>
    <mergeCell ref="BL29:CC29"/>
    <mergeCell ref="CD29:DB29"/>
    <mergeCell ref="DC29:ED29"/>
    <mergeCell ref="EE29:FF32"/>
    <mergeCell ref="A30:U30"/>
    <mergeCell ref="V30:AP30"/>
    <mergeCell ref="AQ30:BK30"/>
    <mergeCell ref="BL30:CC30"/>
    <mergeCell ref="CD30:DB30"/>
    <mergeCell ref="DC30:ED30"/>
    <mergeCell ref="A31:U31"/>
    <mergeCell ref="V31:AP31"/>
    <mergeCell ref="AQ31:BK31"/>
    <mergeCell ref="A32:U32"/>
    <mergeCell ref="V32:AP32"/>
    <mergeCell ref="AQ32:BK32"/>
    <mergeCell ref="BL32:CC32"/>
    <mergeCell ref="CD32:DB32"/>
    <mergeCell ref="DC32:ED32"/>
    <mergeCell ref="AQ33:BK33"/>
    <mergeCell ref="BL33:CC33"/>
    <mergeCell ref="CD33:DB33"/>
    <mergeCell ref="DC33:ED33"/>
    <mergeCell ref="BL31:CC31"/>
    <mergeCell ref="CD31:DB31"/>
    <mergeCell ref="DC31:ED31"/>
    <mergeCell ref="EE33:FF33"/>
    <mergeCell ref="A34:U34"/>
    <mergeCell ref="V34:AP34"/>
    <mergeCell ref="AQ34:BK34"/>
    <mergeCell ref="BL34:CC34"/>
    <mergeCell ref="CD34:DB34"/>
    <mergeCell ref="DC34:ED34"/>
    <mergeCell ref="EE34:FF34"/>
    <mergeCell ref="A33:U33"/>
    <mergeCell ref="V33:AP33"/>
  </mergeCells>
  <printOptions/>
  <pageMargins left="0.7" right="0.7" top="0.75" bottom="0.75" header="0.3" footer="0.3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Пучнина Оксана Анатольевна</cp:lastModifiedBy>
  <cp:lastPrinted>2019-01-30T13:13:18Z</cp:lastPrinted>
  <dcterms:created xsi:type="dcterms:W3CDTF">2008-10-01T13:21:49Z</dcterms:created>
  <dcterms:modified xsi:type="dcterms:W3CDTF">2021-10-04T07:35:22Z</dcterms:modified>
  <cp:category/>
  <cp:version/>
  <cp:contentType/>
  <cp:contentStatus/>
</cp:coreProperties>
</file>