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848" activeTab="0"/>
  </bookViews>
  <sheets>
    <sheet name="январь 2021" sheetId="1" r:id="rId1"/>
    <sheet name="февраль 2021" sheetId="2" r:id="rId2"/>
    <sheet name="март 2021" sheetId="3" r:id="rId3"/>
    <sheet name="апрель 2021" sheetId="4" r:id="rId4"/>
    <sheet name="май 2021" sheetId="5" r:id="rId5"/>
    <sheet name="июнь 2021" sheetId="6" r:id="rId6"/>
    <sheet name="июль 2021" sheetId="7" r:id="rId7"/>
    <sheet name="август 2021" sheetId="8" r:id="rId8"/>
    <sheet name="сентябрь 2021" sheetId="9" r:id="rId9"/>
    <sheet name="октябрь 2021" sheetId="10" r:id="rId10"/>
    <sheet name="ноябрь 2021" sheetId="11" r:id="rId11"/>
    <sheet name="декабрь 2021" sheetId="12" r:id="rId12"/>
  </sheets>
  <definedNames>
    <definedName name="_xlnm.Print_Area" localSheetId="7">'август 2021'!$A$1:$FF$34</definedName>
    <definedName name="_xlnm.Print_Area" localSheetId="3">'апрель 2021'!$A$1:$FF$34</definedName>
    <definedName name="_xlnm.Print_Area" localSheetId="11">'декабрь 2021'!$A$1:$FF$34</definedName>
    <definedName name="_xlnm.Print_Area" localSheetId="6">'июль 2021'!$A$1:$FF$34</definedName>
    <definedName name="_xlnm.Print_Area" localSheetId="5">'июнь 2021'!$A$1:$FF$34</definedName>
    <definedName name="_xlnm.Print_Area" localSheetId="4">'май 2021'!$A$1:$FF$34</definedName>
    <definedName name="_xlnm.Print_Area" localSheetId="2">'март 2021'!$A$1:$FF$34</definedName>
    <definedName name="_xlnm.Print_Area" localSheetId="10">'ноябрь 2021'!$A$1:$FF$34</definedName>
    <definedName name="_xlnm.Print_Area" localSheetId="9">'октябрь 2021'!$A$1:$FF$34</definedName>
    <definedName name="_xlnm.Print_Area" localSheetId="8">'сентябрь 2021'!$A$1:$FF$34</definedName>
    <definedName name="_xlnm.Print_Area" localSheetId="1">'февраль 2021'!$A$1:$FF$34</definedName>
    <definedName name="_xlnm.Print_Area" localSheetId="0">'январь 2021'!$A$1:$FF$34</definedName>
  </definedNames>
  <calcPr fullCalcOnLoad="1"/>
</workbook>
</file>

<file path=xl/sharedStrings.xml><?xml version="1.0" encoding="utf-8"?>
<sst xmlns="http://schemas.openxmlformats.org/spreadsheetml/2006/main" count="960" uniqueCount="63">
  <si>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</si>
  <si>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</si>
  <si>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</si>
  <si>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</si>
  <si>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</si>
  <si>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</si>
  <si>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</si>
  <si>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</si>
  <si>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</si>
  <si>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</si>
  <si>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</si>
  <si>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</si>
  <si>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</si>
  <si>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</si>
  <si>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</si>
  <si>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"Норильсктрансгаз"</t>
  </si>
  <si>
    <t>январь</t>
  </si>
  <si>
    <t>ГРС 1</t>
  </si>
  <si>
    <t>ЗФ ПАО "ГМК "НН" Медный завод, Металлургический цех</t>
  </si>
  <si>
    <t>ООО "Илан-Норильск"</t>
  </si>
  <si>
    <t>ГРС 2</t>
  </si>
  <si>
    <t>ГРС 3</t>
  </si>
  <si>
    <t>ГРС 4</t>
  </si>
  <si>
    <t>АО "Таймырбыт"</t>
  </si>
  <si>
    <t>АО "Таймыргеофизика"</t>
  </si>
  <si>
    <t>на</t>
  </si>
  <si>
    <t>Плановый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</si>
  <si>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</si>
  <si>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</si>
  <si>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</si>
  <si>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</si>
  <si>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</si>
  <si>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</si>
  <si>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</si>
  <si>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</si>
  <si>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</si>
  <si>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</si>
  <si>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</si>
  <si>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r>
      <t>1
 (свыше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год)</t>
    </r>
  </si>
  <si>
    <r>
      <t>2 
(от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</si>
  <si>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3 
(от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</si>
  <si>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4 
(от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</si>
  <si>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t>МУП МО г. Норильска "СС ПО ВПД"</t>
  </si>
  <si>
    <r>
      <t>6 
(от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</si>
  <si>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t>ООО "Норильскникельремонт"</t>
  </si>
  <si>
    <r>
      <t>5 
(от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</si>
  <si>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7  
(до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</si>
  <si>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t>АГРС</t>
  </si>
  <si>
    <t>21</t>
  </si>
  <si>
    <t>АО "НТЭК"
ТЭЦ - 1</t>
  </si>
  <si>
    <t>ООО "НОК" 
ЦОК ПЦ, ЦПиПЦиИ</t>
  </si>
  <si>
    <t>ООО "НОК" 
Механический завод</t>
  </si>
  <si>
    <t>АО "НТЭК" 
ТЭЦ - 2</t>
  </si>
  <si>
    <t>ЗФ ПАО "ГМК "НН" Рудник Октябрьский</t>
  </si>
  <si>
    <t>АО "НТЭК" 
Котельная шахты Скалистая"</t>
  </si>
  <si>
    <t>АО "НТЭК" 
ТЭЦ - 3, котельная № 1</t>
  </si>
  <si>
    <t>ООО "НОК" 
ЦМВИЭиПМ</t>
  </si>
  <si>
    <t>ЗФ ПАО "ГМК "НН" 
НМЗ</t>
  </si>
  <si>
    <t>ООО "НОК" 
ЦОТППиП</t>
  </si>
  <si>
    <t>АО "НТЭК" 
Котельная
 № 7, котельная "Дукла"</t>
  </si>
  <si>
    <t>АО "НТЭК" 
БМК ЗАО "ТТК"</t>
  </si>
  <si>
    <t>АО "НТЭК" 
Котельная аэропорта Алыкель</t>
  </si>
  <si>
    <t>ЗФ ПАО "ГМК "НН"
Котельная шахты Скалистая"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</si>
</sst>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_-* #,##0.0_р_._-;\-* #,##0.0_р_._-;_-* &quot;-&quot;??_р_._-;_-@_-"/>
    <numFmt numFmtId="181" formatCode="_-* #,##0_р_._-;\-* #,##0_р_._-;_-* &quot;-&quot;??_р_._-;_-@_-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61">
    <xf numFmtId="0" fontId="0" fillId="0" borderId="0" xfId="0" applyAlignment="1">
      <alignment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1" fillId="0" borderId="10" xfId="0" applyNumberFormat="1" applyFont="1" applyFill="1" applyBorder="1" applyAlignment="1">
      <alignment horizontal="center" vertical="center"/>
    </xf>
    <xf numFmtId="178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178" fontId="21" fillId="0" borderId="11" xfId="0" applyNumberFormat="1" applyFont="1" applyFill="1" applyBorder="1" applyAlignment="1">
      <alignment horizontal="center" vertical="center"/>
    </xf>
    <xf numFmtId="178" fontId="21" fillId="0" borderId="12" xfId="0" applyNumberFormat="1" applyFont="1" applyFill="1" applyBorder="1" applyAlignment="1">
      <alignment horizontal="center" vertical="center"/>
    </xf>
    <xf numFmtId="178" fontId="21" fillId="0" borderId="13" xfId="0" applyNumberFormat="1" applyFont="1" applyFill="1" applyBorder="1" applyAlignment="1">
      <alignment horizontal="center" vertical="center"/>
    </xf>
    <xf numFmtId="178" fontId="21" fillId="0" borderId="14" xfId="0" applyNumberFormat="1" applyFont="1" applyFill="1" applyBorder="1" applyAlignment="1">
      <alignment horizontal="center" vertical="center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15" xfId="0" applyNumberFormat="1" applyFont="1" applyFill="1" applyBorder="1" applyAlignment="1">
      <alignment horizontal="center" vertical="center" wrapText="1"/>
    </xf>
    <xf numFmtId="0" fontId="21" fillId="0" borderId="16" xfId="0" applyNumberFormat="1" applyFont="1" applyFill="1" applyBorder="1" applyAlignment="1">
      <alignment horizontal="center" vertical="center" wrapText="1"/>
    </xf>
    <xf numFmtId="0" fontId="21" fillId="0" borderId="17" xfId="0" applyNumberFormat="1" applyFont="1" applyFill="1" applyBorder="1" applyAlignment="1">
      <alignment horizontal="center" vertical="center" wrapText="1"/>
    </xf>
    <xf numFmtId="178" fontId="21" fillId="0" borderId="15" xfId="0" applyNumberFormat="1" applyFont="1" applyFill="1" applyBorder="1" applyAlignment="1">
      <alignment horizontal="center" vertical="center"/>
    </xf>
    <xf numFmtId="178" fontId="21" fillId="0" borderId="16" xfId="0" applyNumberFormat="1" applyFont="1" applyFill="1" applyBorder="1" applyAlignment="1">
      <alignment horizontal="center" vertical="center"/>
    </xf>
    <xf numFmtId="178" fontId="21" fillId="0" borderId="17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top"/>
    </xf>
    <xf numFmtId="0" fontId="23" fillId="0" borderId="13" xfId="0" applyFont="1" applyFill="1" applyBorder="1" applyAlignment="1">
      <alignment horizontal="center" vertical="top"/>
    </xf>
    <xf numFmtId="49" fontId="27" fillId="0" borderId="18" xfId="0" applyNumberFormat="1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49" fontId="24" fillId="0" borderId="18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49" fontId="24" fillId="0" borderId="18" xfId="0" applyNumberFormat="1" applyFont="1" applyFill="1" applyBorder="1" applyAlignment="1">
      <alignment horizontal="left"/>
    </xf>
    <xf numFmtId="178" fontId="21" fillId="0" borderId="0" xfId="0" applyNumberFormat="1" applyFont="1" applyFill="1" applyBorder="1" applyAlignment="1">
      <alignment horizontal="center" vertical="center"/>
    </xf>
    <xf numFmtId="178" fontId="21" fillId="0" borderId="19" xfId="0" applyNumberFormat="1" applyFont="1" applyFill="1" applyBorder="1" applyAlignment="1">
      <alignment horizontal="center" vertical="center"/>
    </xf>
    <xf numFmtId="178" fontId="21" fillId="0" borderId="20" xfId="0" applyNumberFormat="1" applyFont="1" applyFill="1" applyBorder="1" applyAlignment="1">
      <alignment horizontal="center" vertical="center"/>
    </xf>
    <xf numFmtId="178" fontId="21" fillId="0" borderId="18" xfId="0" applyNumberFormat="1" applyFont="1" applyFill="1" applyBorder="1" applyAlignment="1">
      <alignment horizontal="center" vertical="center"/>
    </xf>
    <xf numFmtId="178" fontId="21" fillId="0" borderId="21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top"/>
    </xf>
    <xf numFmtId="49" fontId="21" fillId="0" borderId="10" xfId="0" applyNumberFormat="1" applyFont="1" applyFill="1" applyBorder="1" applyAlignment="1">
      <alignment horizontal="center" vertical="center" wrapText="1"/>
    </xf>
    <xf numFmtId="178" fontId="0" fillId="0" borderId="12" xfId="0" applyNumberFormat="1" applyFill="1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178" fontId="0" fillId="0" borderId="19" xfId="0" applyNumberFormat="1" applyFill="1" applyBorder="1" applyAlignment="1">
      <alignment horizontal="center" vertical="center"/>
    </xf>
    <xf numFmtId="178" fontId="0" fillId="0" borderId="20" xfId="0" applyNumberFormat="1" applyFill="1" applyBorder="1" applyAlignment="1">
      <alignment horizontal="center" vertical="center"/>
    </xf>
    <xf numFmtId="178" fontId="0" fillId="0" borderId="18" xfId="0" applyNumberFormat="1" applyFill="1" applyBorder="1" applyAlignment="1">
      <alignment horizontal="center" vertical="center"/>
    </xf>
    <xf numFmtId="178" fontId="0" fillId="0" borderId="21" xfId="0" applyNumberFormat="1" applyFill="1" applyBorder="1" applyAlignment="1">
      <alignment horizontal="center" vertical="center"/>
    </xf>
    <xf numFmtId="178" fontId="0" fillId="0" borderId="13" xfId="0" applyNumberFormat="1" applyFill="1" applyBorder="1" applyAlignment="1">
      <alignment horizontal="center" vertical="center"/>
    </xf>
    <xf numFmtId="178" fontId="0" fillId="0" borderId="14" xfId="0" applyNumberForma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1" fillId="0" borderId="10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178" fontId="21" fillId="0" borderId="0" xfId="0" applyNumberFormat="1" applyFont="1" applyFill="1" applyAlignment="1">
      <alignment horizontal="center" vertical="center"/>
    </xf>
    <xf numFmtId="178" fontId="21" fillId="0" borderId="0" xfId="0" applyNumberFormat="1" applyFont="1" applyFill="1" applyAlignment="1">
      <alignment horizontal="left" vertical="top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34"/>
  <sheetViews>
    <sheetView tabSelected="1" view="pageBreakPreview" zoomScale="70" zoomScaleSheetLayoutView="70" zoomScalePageLayoutView="0" workbookViewId="0" topLeftCell="AQ5">
      <selection activeCell="FG13" sqref="FG1:FJ16384"/>
    </sheetView>
  </sheetViews>
  <sheetFormatPr defaultColWidth="0.875" defaultRowHeight="12.75"/>
  <cols>
    <col min="1" max="19" width="0.875" style="37" customWidth="1"/>
    <col min="20" max="20" width="3.00390625" style="37" customWidth="1"/>
    <col min="21" max="40" width="0.875" style="37" customWidth="1"/>
    <col min="41" max="41" width="3.375" style="37" customWidth="1"/>
    <col min="42" max="62" width="0.875" style="37" customWidth="1"/>
    <col min="63" max="63" width="3.875" style="37" customWidth="1"/>
    <col min="64" max="80" width="0.875" style="37" customWidth="1"/>
    <col min="81" max="81" width="10.50390625" style="37" customWidth="1"/>
    <col min="82" max="165" width="0.875" style="37" customWidth="1"/>
    <col min="166" max="166" width="3.875" style="37" customWidth="1"/>
    <col min="167" max="168" width="10.125" style="37" customWidth="1"/>
    <col min="169" max="16384" width="0.875" style="37" customWidth="1"/>
  </cols>
  <sheetData>
    <row r="1" spans="1:162" ht="13.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FF1" s="38" t="s">
        <v>5</v>
      </c>
    </row>
    <row r="2" spans="1:49" s="40" customFormat="1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</row>
    <row r="3" spans="1:49" s="40" customFormat="1" ht="12.7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</row>
    <row r="4" spans="1:162" s="42" customFormat="1" ht="15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</row>
    <row r="5" spans="87:146" s="1" customFormat="1" ht="15">
      <c r="CI5" s="4" t="s">
        <v>14</v>
      </c>
      <c r="CJ5" s="26" t="s">
        <v>15</v>
      </c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</row>
    <row r="6" spans="17:146" s="2" customFormat="1" ht="11.25" customHeight="1"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CJ6" s="27" t="s">
        <v>0</v>
      </c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</row>
    <row r="7" spans="70:103" s="1" customFormat="1" ht="15" customHeight="1">
      <c r="BR7" s="4" t="s">
        <v>25</v>
      </c>
      <c r="BS7" s="28" t="s">
        <v>16</v>
      </c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9">
        <v>20</v>
      </c>
      <c r="CL7" s="29"/>
      <c r="CM7" s="29"/>
      <c r="CN7" s="29"/>
      <c r="CO7" s="30" t="s">
        <v>48</v>
      </c>
      <c r="CP7" s="30"/>
      <c r="CQ7" s="30"/>
      <c r="CR7" s="30"/>
      <c r="CS7" s="5" t="s">
        <v>3</v>
      </c>
      <c r="CW7" s="5"/>
      <c r="CX7" s="5"/>
      <c r="CY7" s="5"/>
    </row>
    <row r="8" spans="71:88" s="6" customFormat="1" ht="9.75">
      <c r="BS8" s="24" t="s">
        <v>2</v>
      </c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</row>
    <row r="9" spans="1:18" ht="13.5">
      <c r="A9" s="25" t="s">
        <v>26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s="6" customFormat="1" ht="9.75">
      <c r="A10" s="24" t="s">
        <v>4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="6" customFormat="1" ht="9.75"/>
    <row r="12" spans="1:168" s="44" customFormat="1" ht="37.5" customHeight="1">
      <c r="A12" s="43" t="s">
        <v>7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 t="s">
        <v>8</v>
      </c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 t="s">
        <v>9</v>
      </c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 t="s">
        <v>10</v>
      </c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 t="s">
        <v>11</v>
      </c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 t="s">
        <v>12</v>
      </c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 t="s">
        <v>13</v>
      </c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L12" s="59"/>
    </row>
    <row r="13" spans="1:162" s="45" customFormat="1" ht="12">
      <c r="A13" s="23">
        <v>1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>
        <v>2</v>
      </c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>
        <v>3</v>
      </c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>
        <v>4</v>
      </c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>
        <v>5</v>
      </c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>
        <v>6</v>
      </c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>
        <v>7</v>
      </c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</row>
    <row r="14" spans="1:168" s="45" customFormat="1" ht="39.75" customHeight="1">
      <c r="A14" s="14" t="s">
        <v>17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6"/>
      <c r="V14" s="9" t="s">
        <v>49</v>
      </c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9" t="str">
        <f>V14</f>
        <v>АО "НТЭК"
ТЭЦ - 1</v>
      </c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46" t="s">
        <v>38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8">
        <v>112.252</v>
      </c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>
        <f>CD14</f>
        <v>112.252</v>
      </c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>
        <v>98.3</v>
      </c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L14" s="60"/>
    </row>
    <row r="15" spans="1:168" s="45" customFormat="1" ht="39.75" customHeight="1">
      <c r="A15" s="14" t="s">
        <v>17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6"/>
      <c r="V15" s="9" t="s">
        <v>18</v>
      </c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 t="str">
        <f aca="true" t="shared" si="0" ref="AQ15:AQ33">V15</f>
        <v>ЗФ ПАО "ГМК "НН" Медный завод, Металлургический цех</v>
      </c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46" t="s">
        <v>39</v>
      </c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8">
        <v>16.96</v>
      </c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>
        <f aca="true" t="shared" si="1" ref="DC15:DC33">CD15</f>
        <v>16.96</v>
      </c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10">
        <v>43.15</v>
      </c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3"/>
      <c r="FL15" s="60"/>
    </row>
    <row r="16" spans="1:168" s="45" customFormat="1" ht="39.75" customHeight="1">
      <c r="A16" s="14" t="s">
        <v>17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/>
      <c r="V16" s="9" t="s">
        <v>50</v>
      </c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 t="str">
        <f t="shared" si="0"/>
        <v>ООО "НОК" 
ЦОК ПЦ, ЦПиПЦиИ</v>
      </c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46" t="s">
        <v>40</v>
      </c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8">
        <v>9.693</v>
      </c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>
        <f t="shared" si="1"/>
        <v>9.693</v>
      </c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47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9"/>
      <c r="FL16" s="60"/>
    </row>
    <row r="17" spans="1:168" s="45" customFormat="1" ht="39.75" customHeight="1">
      <c r="A17" s="14" t="s">
        <v>17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6"/>
      <c r="V17" s="17" t="s">
        <v>51</v>
      </c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9"/>
      <c r="AQ17" s="9" t="str">
        <f t="shared" si="0"/>
        <v>ООО "НОК" 
Механический завод</v>
      </c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46" t="s">
        <v>41</v>
      </c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20">
        <v>0.124</v>
      </c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2"/>
      <c r="DC17" s="8">
        <f t="shared" si="1"/>
        <v>0.124</v>
      </c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47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9"/>
      <c r="FL17" s="60"/>
    </row>
    <row r="18" spans="1:168" s="45" customFormat="1" ht="39.75" customHeight="1">
      <c r="A18" s="14" t="s">
        <v>17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6"/>
      <c r="V18" s="9" t="s">
        <v>42</v>
      </c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 t="str">
        <f>V18</f>
        <v>МУП МО г. Норильска "СС ПО ВПД"</v>
      </c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46" t="s">
        <v>43</v>
      </c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8">
        <v>0.007</v>
      </c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>
        <f>CD18</f>
        <v>0.007</v>
      </c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47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9"/>
      <c r="FL18" s="60"/>
    </row>
    <row r="19" spans="1:168" s="45" customFormat="1" ht="39.75" customHeight="1">
      <c r="A19" s="14" t="s">
        <v>17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6"/>
      <c r="V19" s="17" t="s">
        <v>44</v>
      </c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9"/>
      <c r="AQ19" s="17" t="str">
        <f>V19</f>
        <v>ООО "Норильскникельремонт"</v>
      </c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9"/>
      <c r="BL19" s="46" t="s">
        <v>43</v>
      </c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20">
        <v>0.002</v>
      </c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2"/>
      <c r="DC19" s="8">
        <f>CD19</f>
        <v>0.002</v>
      </c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47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9"/>
      <c r="FL19" s="60"/>
    </row>
    <row r="20" spans="1:162" s="45" customFormat="1" ht="39.75" customHeight="1">
      <c r="A20" s="14" t="s">
        <v>17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6"/>
      <c r="V20" s="9" t="s">
        <v>19</v>
      </c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 t="str">
        <f t="shared" si="0"/>
        <v>ООО "Илан-Норильск"</v>
      </c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46" t="s">
        <v>41</v>
      </c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8">
        <v>0</v>
      </c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>
        <f t="shared" si="1"/>
        <v>0</v>
      </c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47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9"/>
    </row>
    <row r="21" spans="1:162" s="45" customFormat="1" ht="39.75" customHeight="1">
      <c r="A21" s="14" t="s">
        <v>20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6"/>
      <c r="V21" s="9" t="s">
        <v>52</v>
      </c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 t="str">
        <f t="shared" si="0"/>
        <v>АО "НТЭК" 
ТЭЦ - 2</v>
      </c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46" t="s">
        <v>38</v>
      </c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8">
        <v>78.938</v>
      </c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>
        <f t="shared" si="1"/>
        <v>78.938</v>
      </c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10">
        <v>31.893</v>
      </c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3"/>
    </row>
    <row r="22" spans="1:162" s="45" customFormat="1" ht="39.75" customHeight="1">
      <c r="A22" s="14" t="s">
        <v>20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6"/>
      <c r="V22" s="9" t="s">
        <v>53</v>
      </c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 t="str">
        <f t="shared" si="0"/>
        <v>ЗФ ПАО "ГМК "НН" Рудник Октябрьский</v>
      </c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46" t="s">
        <v>46</v>
      </c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8">
        <v>0.002</v>
      </c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>
        <f t="shared" si="1"/>
        <v>0.002</v>
      </c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1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2"/>
    </row>
    <row r="23" spans="1:162" s="45" customFormat="1" ht="39.75" customHeight="1">
      <c r="A23" s="14" t="s">
        <v>20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6"/>
      <c r="V23" s="9" t="s">
        <v>62</v>
      </c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 t="str">
        <f t="shared" si="0"/>
        <v>ЗФ ПАО "ГМК "НН"
Котельная шахты Скалистая"</v>
      </c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46" t="s">
        <v>41</v>
      </c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8">
        <v>0.3</v>
      </c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>
        <f t="shared" si="1"/>
        <v>0.3</v>
      </c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1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2"/>
    </row>
    <row r="24" spans="1:162" s="45" customFormat="1" ht="39.75" customHeight="1">
      <c r="A24" s="14" t="s">
        <v>20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6"/>
      <c r="V24" s="9" t="s">
        <v>54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tr">
        <f>V24</f>
        <v>АО "НТЭК" 
Котельная шахты Скалистая"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46" t="s">
        <v>40</v>
      </c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8">
        <v>4.187</v>
      </c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>
        <f>CD24</f>
        <v>4.187</v>
      </c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33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5"/>
    </row>
    <row r="25" spans="1:162" s="45" customFormat="1" ht="39.75" customHeight="1">
      <c r="A25" s="14" t="s">
        <v>21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6"/>
      <c r="V25" s="9" t="s">
        <v>55</v>
      </c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 t="str">
        <f t="shared" si="0"/>
        <v>АО "НТЭК" 
ТЭЦ - 3, котельная № 1</v>
      </c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46" t="s">
        <v>38</v>
      </c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8">
        <v>65.712</v>
      </c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>
        <f t="shared" si="1"/>
        <v>65.712</v>
      </c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10">
        <v>106.692</v>
      </c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3"/>
    </row>
    <row r="26" spans="1:162" s="45" customFormat="1" ht="39.75" customHeight="1">
      <c r="A26" s="7" t="s">
        <v>21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9" t="s">
        <v>56</v>
      </c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 t="str">
        <f t="shared" si="0"/>
        <v>ООО "НОК" 
ЦМВИЭиПМ</v>
      </c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46" t="s">
        <v>41</v>
      </c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8">
        <v>0.576</v>
      </c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>
        <f t="shared" si="1"/>
        <v>0.576</v>
      </c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50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2"/>
    </row>
    <row r="27" spans="1:162" s="45" customFormat="1" ht="39.75" customHeight="1">
      <c r="A27" s="7" t="s">
        <v>21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9" t="s">
        <v>57</v>
      </c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 t="str">
        <f>V27</f>
        <v>ЗФ ПАО "ГМК "НН" 
НМЗ</v>
      </c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46" t="s">
        <v>39</v>
      </c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8">
        <v>22.341</v>
      </c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>
        <f>CD27</f>
        <v>22.341</v>
      </c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10">
        <v>150.617</v>
      </c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3"/>
    </row>
    <row r="28" spans="1:162" s="45" customFormat="1" ht="39.75" customHeight="1">
      <c r="A28" s="7" t="s">
        <v>21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9" t="s">
        <v>58</v>
      </c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 t="str">
        <f t="shared" si="0"/>
        <v>ООО "НОК" 
ЦОТППиП</v>
      </c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46" t="s">
        <v>45</v>
      </c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8">
        <v>0.022</v>
      </c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>
        <f t="shared" si="1"/>
        <v>0.022</v>
      </c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50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2"/>
    </row>
    <row r="29" spans="1:162" s="45" customFormat="1" ht="39.75" customHeight="1">
      <c r="A29" s="7" t="s">
        <v>22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9" t="s">
        <v>59</v>
      </c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 t="str">
        <f t="shared" si="0"/>
        <v>АО "НТЭК" 
Котельная
 № 7, котельная "Дукла"</v>
      </c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46" t="s">
        <v>40</v>
      </c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8">
        <v>8.147</v>
      </c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>
        <f t="shared" si="1"/>
        <v>8.147</v>
      </c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10">
        <v>12.324</v>
      </c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4"/>
    </row>
    <row r="30" spans="1:162" s="45" customFormat="1" ht="39.75" customHeight="1">
      <c r="A30" s="7" t="s">
        <v>22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9" t="s">
        <v>60</v>
      </c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 t="str">
        <f>V30</f>
        <v>АО "НТЭК" 
БМК ЗАО "ТТК"</v>
      </c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46" t="s">
        <v>45</v>
      </c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8">
        <v>0.186</v>
      </c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>
        <f>CD30</f>
        <v>0.186</v>
      </c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11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49"/>
    </row>
    <row r="31" spans="1:162" s="45" customFormat="1" ht="39.75" customHeight="1">
      <c r="A31" s="7" t="s">
        <v>22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9" t="s">
        <v>24</v>
      </c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 t="str">
        <f>V31</f>
        <v>АО "Таймыргеофизика"</v>
      </c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46" t="s">
        <v>45</v>
      </c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8">
        <v>0.08</v>
      </c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>
        <f>CD31</f>
        <v>0.08</v>
      </c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11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49"/>
    </row>
    <row r="32" spans="1:162" s="45" customFormat="1" ht="39.75" customHeight="1">
      <c r="A32" s="7" t="s">
        <v>22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9" t="s">
        <v>23</v>
      </c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 t="str">
        <f t="shared" si="0"/>
        <v>АО "Таймырбыт"</v>
      </c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46" t="s">
        <v>45</v>
      </c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8">
        <v>0.095</v>
      </c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>
        <f t="shared" si="1"/>
        <v>0.095</v>
      </c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47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9"/>
    </row>
    <row r="33" spans="1:162" s="45" customFormat="1" ht="39.75" customHeight="1">
      <c r="A33" s="7" t="s">
        <v>47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9" t="s">
        <v>61</v>
      </c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 t="str">
        <f t="shared" si="0"/>
        <v>АО "НТЭК" 
Котельная аэропорта Алыкель</v>
      </c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46" t="s">
        <v>41</v>
      </c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8">
        <v>0.321</v>
      </c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>
        <f t="shared" si="1"/>
        <v>0.321</v>
      </c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>
        <v>0.423</v>
      </c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</row>
    <row r="34" spans="1:162" s="56" customFormat="1" ht="24" customHeight="1">
      <c r="A34" s="7" t="s">
        <v>6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8">
        <f>SUM(CD14:DB33)</f>
        <v>319.94500000000005</v>
      </c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>
        <f>SUM(DC14:ED33)</f>
        <v>319.94500000000005</v>
      </c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>
        <f>SUM(EE14:FF33)</f>
        <v>443.39899999999994</v>
      </c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</row>
  </sheetData>
  <sheetProtection/>
  <mergeCells count="157">
    <mergeCell ref="V24:AP24"/>
    <mergeCell ref="AQ24:BK24"/>
    <mergeCell ref="BL24:CC24"/>
    <mergeCell ref="CD24:DB24"/>
    <mergeCell ref="DC24:ED24"/>
    <mergeCell ref="EE21:FF24"/>
    <mergeCell ref="A4:FF4"/>
    <mergeCell ref="CJ5:EP5"/>
    <mergeCell ref="CJ6:EP6"/>
    <mergeCell ref="BS7:CJ7"/>
    <mergeCell ref="CK7:CN7"/>
    <mergeCell ref="CO7:CR7"/>
    <mergeCell ref="BS8:CJ8"/>
    <mergeCell ref="A9:R9"/>
    <mergeCell ref="A10:R10"/>
    <mergeCell ref="A12:U12"/>
    <mergeCell ref="V12:AP12"/>
    <mergeCell ref="AQ12:BK12"/>
    <mergeCell ref="BL12:CC12"/>
    <mergeCell ref="CD12:DB12"/>
    <mergeCell ref="DC12:ED12"/>
    <mergeCell ref="EE12:FF12"/>
    <mergeCell ref="A13:U13"/>
    <mergeCell ref="V13:AP13"/>
    <mergeCell ref="AQ13:BK13"/>
    <mergeCell ref="BL13:CC13"/>
    <mergeCell ref="CD13:DB13"/>
    <mergeCell ref="DC13:ED13"/>
    <mergeCell ref="EE13:FF13"/>
    <mergeCell ref="A14:U14"/>
    <mergeCell ref="V14:AP14"/>
    <mergeCell ref="AQ14:BK14"/>
    <mergeCell ref="BL14:CC14"/>
    <mergeCell ref="CD14:DB14"/>
    <mergeCell ref="DC14:ED14"/>
    <mergeCell ref="EE14:FF14"/>
    <mergeCell ref="A15:U15"/>
    <mergeCell ref="V15:AP15"/>
    <mergeCell ref="AQ15:BK15"/>
    <mergeCell ref="BL15:CC15"/>
    <mergeCell ref="CD15:DB15"/>
    <mergeCell ref="DC15:ED15"/>
    <mergeCell ref="EE15:FF20"/>
    <mergeCell ref="A16:U16"/>
    <mergeCell ref="V16:AP16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A18:U18"/>
    <mergeCell ref="V18:AP18"/>
    <mergeCell ref="AQ18:BK18"/>
    <mergeCell ref="BL18:CC18"/>
    <mergeCell ref="CD18:DB18"/>
    <mergeCell ref="DC18:ED18"/>
    <mergeCell ref="A19:U19"/>
    <mergeCell ref="V19:AP19"/>
    <mergeCell ref="AQ19:BK19"/>
    <mergeCell ref="BL19:CC19"/>
    <mergeCell ref="CD19:DB19"/>
    <mergeCell ref="DC19:ED19"/>
    <mergeCell ref="A20:U20"/>
    <mergeCell ref="V20:AP20"/>
    <mergeCell ref="AQ20:BK20"/>
    <mergeCell ref="BL20:CC20"/>
    <mergeCell ref="CD20:DB20"/>
    <mergeCell ref="DC20:ED20"/>
    <mergeCell ref="A21:U21"/>
    <mergeCell ref="V21:AP21"/>
    <mergeCell ref="AQ21:BK21"/>
    <mergeCell ref="BL21:CC21"/>
    <mergeCell ref="CD21:DB21"/>
    <mergeCell ref="DC21:ED21"/>
    <mergeCell ref="A22:U22"/>
    <mergeCell ref="V22:AP22"/>
    <mergeCell ref="AQ22:BK22"/>
    <mergeCell ref="BL22:CC22"/>
    <mergeCell ref="CD22:DB22"/>
    <mergeCell ref="DC22:ED22"/>
    <mergeCell ref="A23:U23"/>
    <mergeCell ref="V23:AP23"/>
    <mergeCell ref="AQ23:BK23"/>
    <mergeCell ref="BL23:CC23"/>
    <mergeCell ref="CD23:DB23"/>
    <mergeCell ref="DC23:ED23"/>
    <mergeCell ref="A25:U25"/>
    <mergeCell ref="V25:AP25"/>
    <mergeCell ref="AQ25:BK25"/>
    <mergeCell ref="BL25:CC25"/>
    <mergeCell ref="CD25:DB25"/>
    <mergeCell ref="DC25:ED25"/>
    <mergeCell ref="A24:U24"/>
    <mergeCell ref="BL27:CC27"/>
    <mergeCell ref="CD27:DB27"/>
    <mergeCell ref="DC27:ED27"/>
    <mergeCell ref="EE25:FF26"/>
    <mergeCell ref="A26:U26"/>
    <mergeCell ref="V26:AP26"/>
    <mergeCell ref="AQ26:BK26"/>
    <mergeCell ref="BL26:CC26"/>
    <mergeCell ref="CD26:DB26"/>
    <mergeCell ref="DC26:ED26"/>
    <mergeCell ref="EE27:FF28"/>
    <mergeCell ref="A28:U28"/>
    <mergeCell ref="V28:AP28"/>
    <mergeCell ref="AQ28:BK28"/>
    <mergeCell ref="BL28:CC28"/>
    <mergeCell ref="CD28:DB28"/>
    <mergeCell ref="DC28:ED28"/>
    <mergeCell ref="A27:U27"/>
    <mergeCell ref="V27:AP27"/>
    <mergeCell ref="AQ27:BK27"/>
    <mergeCell ref="A29:U29"/>
    <mergeCell ref="V29:AP29"/>
    <mergeCell ref="AQ29:BK29"/>
    <mergeCell ref="BL29:CC29"/>
    <mergeCell ref="CD29:DB29"/>
    <mergeCell ref="EE29:FF32"/>
    <mergeCell ref="A30:U30"/>
    <mergeCell ref="V30:AP30"/>
    <mergeCell ref="AQ30:BK30"/>
    <mergeCell ref="BL30:CC30"/>
    <mergeCell ref="CD30:DB30"/>
    <mergeCell ref="DC30:ED30"/>
    <mergeCell ref="A31:U31"/>
    <mergeCell ref="V31:AP31"/>
    <mergeCell ref="A32:U32"/>
    <mergeCell ref="V32:AP32"/>
    <mergeCell ref="AQ32:BK32"/>
    <mergeCell ref="BL32:CC32"/>
    <mergeCell ref="CD32:DB32"/>
    <mergeCell ref="DC29:ED29"/>
    <mergeCell ref="DC32:ED32"/>
    <mergeCell ref="AQ33:BK33"/>
    <mergeCell ref="BL33:CC33"/>
    <mergeCell ref="CD33:DB33"/>
    <mergeCell ref="DC33:ED33"/>
    <mergeCell ref="BL31:CC31"/>
    <mergeCell ref="CD31:DB31"/>
    <mergeCell ref="DC31:ED31"/>
    <mergeCell ref="AQ31:BK31"/>
    <mergeCell ref="EE33:FF33"/>
    <mergeCell ref="A34:U34"/>
    <mergeCell ref="V34:AP34"/>
    <mergeCell ref="AQ34:BK34"/>
    <mergeCell ref="BL34:CC34"/>
    <mergeCell ref="CD34:DB34"/>
    <mergeCell ref="DC34:ED34"/>
    <mergeCell ref="EE34:FF34"/>
    <mergeCell ref="A33:U33"/>
    <mergeCell ref="V33:AP3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5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F34"/>
  <sheetViews>
    <sheetView view="pageBreakPreview" zoomScale="80" zoomScaleSheetLayoutView="80" workbookViewId="0" topLeftCell="BK13">
      <selection activeCell="FG13" sqref="FG1:FJ16384"/>
    </sheetView>
  </sheetViews>
  <sheetFormatPr defaultColWidth="0.875" defaultRowHeight="12.75"/>
  <cols>
    <col min="1" max="19" width="0.875" style="37" customWidth="1"/>
    <col min="20" max="20" width="3.00390625" style="37" customWidth="1"/>
    <col min="21" max="28" width="0.875" style="37" customWidth="1"/>
    <col min="29" max="29" width="2.00390625" style="37" customWidth="1"/>
    <col min="30" max="40" width="0.875" style="37" customWidth="1"/>
    <col min="41" max="41" width="3.375" style="37" customWidth="1"/>
    <col min="42" max="53" width="0.875" style="37" customWidth="1"/>
    <col min="54" max="54" width="2.50390625" style="37" customWidth="1"/>
    <col min="55" max="62" width="0.875" style="37" customWidth="1"/>
    <col min="63" max="63" width="3.875" style="37" customWidth="1"/>
    <col min="64" max="80" width="0.875" style="37" customWidth="1"/>
    <col min="81" max="81" width="9.50390625" style="37" customWidth="1"/>
    <col min="82" max="16384" width="0.875" style="37" customWidth="1"/>
  </cols>
  <sheetData>
    <row r="1" spans="1:162" ht="13.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FF1" s="38" t="s">
        <v>5</v>
      </c>
    </row>
    <row r="2" spans="1:49" s="40" customFormat="1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</row>
    <row r="3" spans="1:49" s="40" customFormat="1" ht="12.7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</row>
    <row r="4" spans="1:162" s="42" customFormat="1" ht="15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</row>
    <row r="5" spans="87:146" s="1" customFormat="1" ht="15">
      <c r="CI5" s="4" t="s">
        <v>14</v>
      </c>
      <c r="CJ5" s="26" t="s">
        <v>15</v>
      </c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</row>
    <row r="6" spans="17:146" s="2" customFormat="1" ht="11.25" customHeight="1"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CJ6" s="24" t="s">
        <v>0</v>
      </c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</row>
    <row r="7" spans="70:103" s="1" customFormat="1" ht="15" customHeight="1">
      <c r="BR7" s="4" t="s">
        <v>25</v>
      </c>
      <c r="BS7" s="28" t="s">
        <v>35</v>
      </c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9">
        <v>20</v>
      </c>
      <c r="CL7" s="29"/>
      <c r="CM7" s="29"/>
      <c r="CN7" s="29"/>
      <c r="CO7" s="30" t="s">
        <v>48</v>
      </c>
      <c r="CP7" s="30"/>
      <c r="CQ7" s="30"/>
      <c r="CR7" s="30"/>
      <c r="CS7" s="5" t="s">
        <v>3</v>
      </c>
      <c r="CW7" s="5"/>
      <c r="CX7" s="5"/>
      <c r="CY7" s="5"/>
    </row>
    <row r="8" spans="71:88" s="6" customFormat="1" ht="9.75">
      <c r="BS8" s="24" t="s">
        <v>2</v>
      </c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</row>
    <row r="9" spans="1:18" ht="13.5">
      <c r="A9" s="25" t="s">
        <v>26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s="6" customFormat="1" ht="9.75">
      <c r="A10" s="24" t="s">
        <v>4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="6" customFormat="1" ht="9.75"/>
    <row r="12" spans="1:162" s="44" customFormat="1" ht="37.5" customHeight="1">
      <c r="A12" s="43" t="s">
        <v>7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 t="s">
        <v>8</v>
      </c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 t="s">
        <v>9</v>
      </c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 t="s">
        <v>10</v>
      </c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 t="s">
        <v>11</v>
      </c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 t="s">
        <v>12</v>
      </c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 t="s">
        <v>13</v>
      </c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</row>
    <row r="13" spans="1:162" s="45" customFormat="1" ht="12">
      <c r="A13" s="23">
        <v>1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>
        <v>2</v>
      </c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>
        <v>3</v>
      </c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>
        <v>4</v>
      </c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>
        <v>5</v>
      </c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>
        <v>6</v>
      </c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>
        <v>7</v>
      </c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</row>
    <row r="14" spans="1:162" s="45" customFormat="1" ht="36.75" customHeight="1">
      <c r="A14" s="14" t="s">
        <v>17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6"/>
      <c r="V14" s="9" t="s">
        <v>49</v>
      </c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9" t="str">
        <f>V14</f>
        <v>АО "НТЭК"
ТЭЦ - 1</v>
      </c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46" t="s">
        <v>38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8">
        <v>95.464</v>
      </c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>
        <f>CD14</f>
        <v>95.464</v>
      </c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>
        <v>115.088</v>
      </c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</row>
    <row r="15" spans="1:162" s="45" customFormat="1" ht="36.75" customHeight="1">
      <c r="A15" s="14" t="s">
        <v>17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6"/>
      <c r="V15" s="9" t="s">
        <v>18</v>
      </c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 t="str">
        <f aca="true" t="shared" si="0" ref="AQ15:AQ33">V15</f>
        <v>ЗФ ПАО "ГМК "НН" Медный завод, Металлургический цех</v>
      </c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46" t="s">
        <v>39</v>
      </c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8">
        <v>18.41</v>
      </c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>
        <f aca="true" t="shared" si="1" ref="DC15:DC33">CD15</f>
        <v>18.41</v>
      </c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10">
        <v>42.121</v>
      </c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3"/>
    </row>
    <row r="16" spans="1:162" s="45" customFormat="1" ht="36.75" customHeight="1">
      <c r="A16" s="14" t="s">
        <v>17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/>
      <c r="V16" s="9" t="s">
        <v>50</v>
      </c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 t="str">
        <f t="shared" si="0"/>
        <v>ООО "НОК" 
ЦОК ПЦ, ЦПиПЦиИ</v>
      </c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46" t="s">
        <v>40</v>
      </c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8">
        <v>9.2</v>
      </c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>
        <f t="shared" si="1"/>
        <v>9.2</v>
      </c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47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9"/>
    </row>
    <row r="17" spans="1:162" s="45" customFormat="1" ht="36.75" customHeight="1">
      <c r="A17" s="14" t="s">
        <v>17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6"/>
      <c r="V17" s="17" t="s">
        <v>51</v>
      </c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9"/>
      <c r="AQ17" s="9" t="str">
        <f t="shared" si="0"/>
        <v>ООО "НОК" 
Механический завод</v>
      </c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46" t="s">
        <v>41</v>
      </c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20">
        <v>0.172</v>
      </c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2"/>
      <c r="DC17" s="8">
        <f t="shared" si="1"/>
        <v>0.172</v>
      </c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47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9"/>
    </row>
    <row r="18" spans="1:162" s="45" customFormat="1" ht="36.75" customHeight="1">
      <c r="A18" s="14" t="s">
        <v>17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6"/>
      <c r="V18" s="9" t="s">
        <v>42</v>
      </c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 t="str">
        <f>V18</f>
        <v>МУП МО г. Норильска "СС ПО ВПД"</v>
      </c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46" t="s">
        <v>43</v>
      </c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8">
        <v>0.006</v>
      </c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>
        <f>CD18</f>
        <v>0.006</v>
      </c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47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9"/>
    </row>
    <row r="19" spans="1:162" s="45" customFormat="1" ht="36.75" customHeight="1">
      <c r="A19" s="14" t="s">
        <v>17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6"/>
      <c r="V19" s="17" t="s">
        <v>44</v>
      </c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9"/>
      <c r="AQ19" s="17" t="str">
        <f>V19</f>
        <v>ООО "Норильскникельремонт"</v>
      </c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9"/>
      <c r="BL19" s="46" t="s">
        <v>43</v>
      </c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20">
        <v>0.002</v>
      </c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2"/>
      <c r="DC19" s="8">
        <f>CD19</f>
        <v>0.002</v>
      </c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47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9"/>
    </row>
    <row r="20" spans="1:162" s="45" customFormat="1" ht="36.75" customHeight="1">
      <c r="A20" s="14" t="s">
        <v>17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6"/>
      <c r="V20" s="9" t="s">
        <v>19</v>
      </c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 t="str">
        <f t="shared" si="0"/>
        <v>ООО "Илан-Норильск"</v>
      </c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46" t="s">
        <v>41</v>
      </c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8">
        <v>0.025</v>
      </c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>
        <f t="shared" si="1"/>
        <v>0.025</v>
      </c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47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9"/>
    </row>
    <row r="21" spans="1:162" s="45" customFormat="1" ht="36.75" customHeight="1">
      <c r="A21" s="14" t="s">
        <v>20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6"/>
      <c r="V21" s="9" t="s">
        <v>52</v>
      </c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 t="str">
        <f t="shared" si="0"/>
        <v>АО "НТЭК" 
ТЭЦ - 2</v>
      </c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46" t="s">
        <v>38</v>
      </c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8">
        <v>60.637</v>
      </c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>
        <f t="shared" si="1"/>
        <v>60.637</v>
      </c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10">
        <v>54.682</v>
      </c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3"/>
    </row>
    <row r="22" spans="1:162" s="45" customFormat="1" ht="36.75" customHeight="1">
      <c r="A22" s="14" t="s">
        <v>20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6"/>
      <c r="V22" s="9" t="s">
        <v>53</v>
      </c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 t="str">
        <f t="shared" si="0"/>
        <v>ЗФ ПАО "ГМК "НН" Рудник Октябрьский</v>
      </c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46" t="s">
        <v>46</v>
      </c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8">
        <v>0.001</v>
      </c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>
        <f t="shared" si="1"/>
        <v>0.001</v>
      </c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1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2"/>
    </row>
    <row r="23" spans="1:162" s="45" customFormat="1" ht="36.75" customHeight="1">
      <c r="A23" s="14" t="s">
        <v>20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6"/>
      <c r="V23" s="9" t="s">
        <v>62</v>
      </c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 t="str">
        <f t="shared" si="0"/>
        <v>ЗФ ПАО "ГМК "НН"
Котельная шахты Скалистая"</v>
      </c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46" t="s">
        <v>41</v>
      </c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8">
        <v>0</v>
      </c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>
        <f t="shared" si="1"/>
        <v>0</v>
      </c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1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2"/>
    </row>
    <row r="24" spans="1:162" s="45" customFormat="1" ht="36.75" customHeight="1">
      <c r="A24" s="14" t="s">
        <v>20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6"/>
      <c r="V24" s="9" t="s">
        <v>54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tr">
        <f>V24</f>
        <v>АО "НТЭК" 
Котельная шахты Скалистая"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46" t="s">
        <v>40</v>
      </c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8">
        <v>0</v>
      </c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>
        <f>CD24</f>
        <v>0</v>
      </c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33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5"/>
    </row>
    <row r="25" spans="1:162" s="45" customFormat="1" ht="36.75" customHeight="1">
      <c r="A25" s="14" t="s">
        <v>21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6"/>
      <c r="V25" s="9" t="s">
        <v>55</v>
      </c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 t="str">
        <f t="shared" si="0"/>
        <v>АО "НТЭК" 
ТЭЦ - 3, котельная № 1</v>
      </c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46" t="s">
        <v>38</v>
      </c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8">
        <v>55.58</v>
      </c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>
        <f t="shared" si="1"/>
        <v>55.58</v>
      </c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10">
        <v>116.713</v>
      </c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3"/>
    </row>
    <row r="26" spans="1:162" s="45" customFormat="1" ht="36.75" customHeight="1">
      <c r="A26" s="7" t="s">
        <v>21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9" t="s">
        <v>56</v>
      </c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 t="str">
        <f t="shared" si="0"/>
        <v>ООО "НОК" 
ЦМВИЭиПМ</v>
      </c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46" t="s">
        <v>41</v>
      </c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8">
        <v>0.687</v>
      </c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>
        <f t="shared" si="1"/>
        <v>0.687</v>
      </c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50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2"/>
    </row>
    <row r="27" spans="1:162" s="45" customFormat="1" ht="36.75" customHeight="1">
      <c r="A27" s="7" t="s">
        <v>21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9" t="s">
        <v>57</v>
      </c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 t="str">
        <f>V27</f>
        <v>ЗФ ПАО "ГМК "НН" 
НМЗ</v>
      </c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46" t="s">
        <v>39</v>
      </c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8">
        <v>21.808</v>
      </c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>
        <f>CD27</f>
        <v>21.808</v>
      </c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10">
        <v>151.153</v>
      </c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3"/>
    </row>
    <row r="28" spans="1:162" s="45" customFormat="1" ht="36.75" customHeight="1">
      <c r="A28" s="7" t="s">
        <v>21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9" t="s">
        <v>58</v>
      </c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 t="str">
        <f t="shared" si="0"/>
        <v>ООО "НОК" 
ЦОТППиП</v>
      </c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46" t="s">
        <v>45</v>
      </c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8">
        <v>0.019</v>
      </c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>
        <f t="shared" si="1"/>
        <v>0.019</v>
      </c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50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2"/>
    </row>
    <row r="29" spans="1:162" s="45" customFormat="1" ht="36.75" customHeight="1">
      <c r="A29" s="7" t="s">
        <v>22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9" t="s">
        <v>59</v>
      </c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 t="str">
        <f t="shared" si="0"/>
        <v>АО "НТЭК" 
Котельная
 № 7, котельная "Дукла"</v>
      </c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46" t="s">
        <v>40</v>
      </c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8">
        <v>4.805</v>
      </c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>
        <f t="shared" si="1"/>
        <v>4.805</v>
      </c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10">
        <v>15.784</v>
      </c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4"/>
    </row>
    <row r="30" spans="1:162" s="45" customFormat="1" ht="36.75" customHeight="1">
      <c r="A30" s="7" t="s">
        <v>22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9" t="s">
        <v>60</v>
      </c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 t="str">
        <f>V30</f>
        <v>АО "НТЭК" 
БМК ЗАО "ТТК"</v>
      </c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46" t="s">
        <v>45</v>
      </c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8">
        <v>0.123</v>
      </c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>
        <f>CD30</f>
        <v>0.123</v>
      </c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11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49"/>
    </row>
    <row r="31" spans="1:162" s="45" customFormat="1" ht="36.75" customHeight="1">
      <c r="A31" s="7" t="s">
        <v>22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9" t="s">
        <v>24</v>
      </c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 t="str">
        <f>V31</f>
        <v>АО "Таймыргеофизика"</v>
      </c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46" t="s">
        <v>45</v>
      </c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8">
        <v>0.06</v>
      </c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>
        <f>CD31</f>
        <v>0.06</v>
      </c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11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49"/>
    </row>
    <row r="32" spans="1:162" s="45" customFormat="1" ht="36.75" customHeight="1">
      <c r="A32" s="7" t="s">
        <v>22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9" t="s">
        <v>23</v>
      </c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 t="str">
        <f t="shared" si="0"/>
        <v>АО "Таймырбыт"</v>
      </c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46" t="s">
        <v>45</v>
      </c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8">
        <v>0.06</v>
      </c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>
        <f t="shared" si="1"/>
        <v>0.06</v>
      </c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47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9"/>
    </row>
    <row r="33" spans="1:162" s="56" customFormat="1" ht="36.75" customHeight="1">
      <c r="A33" s="7" t="s">
        <v>47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9" t="s">
        <v>61</v>
      </c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 t="str">
        <f t="shared" si="0"/>
        <v>АО "НТЭК" 
Котельная аэропорта Алыкель</v>
      </c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46" t="s">
        <v>41</v>
      </c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8">
        <v>0.231</v>
      </c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>
        <f t="shared" si="1"/>
        <v>0.231</v>
      </c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>
        <v>0.513</v>
      </c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</row>
    <row r="34" spans="1:162" ht="13.5">
      <c r="A34" s="7" t="s">
        <v>6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8">
        <f>SUM(CD14:DB33)</f>
        <v>267.29</v>
      </c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>
        <f>SUM(DC14:ED33)</f>
        <v>267.29</v>
      </c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>
        <f>SUM(EE14:FF33)</f>
        <v>496.05400000000003</v>
      </c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</row>
  </sheetData>
  <sheetProtection/>
  <mergeCells count="157">
    <mergeCell ref="V24:AP24"/>
    <mergeCell ref="AQ24:BK24"/>
    <mergeCell ref="BL24:CC24"/>
    <mergeCell ref="CD24:DB24"/>
    <mergeCell ref="DC24:ED24"/>
    <mergeCell ref="EE21:FF24"/>
    <mergeCell ref="A4:FF4"/>
    <mergeCell ref="CJ5:EP5"/>
    <mergeCell ref="CJ6:EP6"/>
    <mergeCell ref="BS7:CJ7"/>
    <mergeCell ref="CK7:CN7"/>
    <mergeCell ref="CO7:CR7"/>
    <mergeCell ref="BS8:CJ8"/>
    <mergeCell ref="A9:R9"/>
    <mergeCell ref="A10:R10"/>
    <mergeCell ref="A12:U12"/>
    <mergeCell ref="V12:AP12"/>
    <mergeCell ref="AQ12:BK12"/>
    <mergeCell ref="BL12:CC12"/>
    <mergeCell ref="CD12:DB12"/>
    <mergeCell ref="DC12:ED12"/>
    <mergeCell ref="EE12:FF12"/>
    <mergeCell ref="A13:U13"/>
    <mergeCell ref="V13:AP13"/>
    <mergeCell ref="AQ13:BK13"/>
    <mergeCell ref="BL13:CC13"/>
    <mergeCell ref="CD13:DB13"/>
    <mergeCell ref="DC13:ED13"/>
    <mergeCell ref="EE13:FF13"/>
    <mergeCell ref="A14:U14"/>
    <mergeCell ref="V14:AP14"/>
    <mergeCell ref="AQ14:BK14"/>
    <mergeCell ref="BL14:CC14"/>
    <mergeCell ref="CD14:DB14"/>
    <mergeCell ref="DC14:ED14"/>
    <mergeCell ref="EE14:FF14"/>
    <mergeCell ref="A15:U15"/>
    <mergeCell ref="V15:AP15"/>
    <mergeCell ref="AQ15:BK15"/>
    <mergeCell ref="BL15:CC15"/>
    <mergeCell ref="CD15:DB15"/>
    <mergeCell ref="DC15:ED15"/>
    <mergeCell ref="EE15:FF20"/>
    <mergeCell ref="A16:U16"/>
    <mergeCell ref="V16:AP16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A18:U18"/>
    <mergeCell ref="V18:AP18"/>
    <mergeCell ref="AQ18:BK18"/>
    <mergeCell ref="BL18:CC18"/>
    <mergeCell ref="CD18:DB18"/>
    <mergeCell ref="DC18:ED18"/>
    <mergeCell ref="A19:U19"/>
    <mergeCell ref="V19:AP19"/>
    <mergeCell ref="AQ19:BK19"/>
    <mergeCell ref="BL19:CC19"/>
    <mergeCell ref="CD19:DB19"/>
    <mergeCell ref="DC19:ED19"/>
    <mergeCell ref="A20:U20"/>
    <mergeCell ref="V20:AP20"/>
    <mergeCell ref="AQ20:BK20"/>
    <mergeCell ref="BL20:CC20"/>
    <mergeCell ref="CD20:DB20"/>
    <mergeCell ref="DC20:ED20"/>
    <mergeCell ref="A21:U21"/>
    <mergeCell ref="V21:AP21"/>
    <mergeCell ref="AQ21:BK21"/>
    <mergeCell ref="BL21:CC21"/>
    <mergeCell ref="CD21:DB21"/>
    <mergeCell ref="DC21:ED21"/>
    <mergeCell ref="A22:U22"/>
    <mergeCell ref="V22:AP22"/>
    <mergeCell ref="AQ22:BK22"/>
    <mergeCell ref="BL22:CC22"/>
    <mergeCell ref="CD22:DB22"/>
    <mergeCell ref="DC22:ED22"/>
    <mergeCell ref="A23:U23"/>
    <mergeCell ref="V23:AP23"/>
    <mergeCell ref="AQ23:BK23"/>
    <mergeCell ref="BL23:CC23"/>
    <mergeCell ref="CD23:DB23"/>
    <mergeCell ref="DC23:ED23"/>
    <mergeCell ref="A25:U25"/>
    <mergeCell ref="V25:AP25"/>
    <mergeCell ref="AQ25:BK25"/>
    <mergeCell ref="BL25:CC25"/>
    <mergeCell ref="CD25:DB25"/>
    <mergeCell ref="DC25:ED25"/>
    <mergeCell ref="A24:U24"/>
    <mergeCell ref="BL27:CC27"/>
    <mergeCell ref="CD27:DB27"/>
    <mergeCell ref="DC27:ED27"/>
    <mergeCell ref="EE25:FF26"/>
    <mergeCell ref="A26:U26"/>
    <mergeCell ref="V26:AP26"/>
    <mergeCell ref="AQ26:BK26"/>
    <mergeCell ref="BL26:CC26"/>
    <mergeCell ref="CD26:DB26"/>
    <mergeCell ref="DC26:ED26"/>
    <mergeCell ref="EE27:FF28"/>
    <mergeCell ref="A28:U28"/>
    <mergeCell ref="V28:AP28"/>
    <mergeCell ref="AQ28:BK28"/>
    <mergeCell ref="BL28:CC28"/>
    <mergeCell ref="CD28:DB28"/>
    <mergeCell ref="DC28:ED28"/>
    <mergeCell ref="A27:U27"/>
    <mergeCell ref="V27:AP27"/>
    <mergeCell ref="AQ27:BK27"/>
    <mergeCell ref="A29:U29"/>
    <mergeCell ref="V29:AP29"/>
    <mergeCell ref="AQ29:BK29"/>
    <mergeCell ref="BL29:CC29"/>
    <mergeCell ref="CD29:DB29"/>
    <mergeCell ref="EE29:FF32"/>
    <mergeCell ref="A30:U30"/>
    <mergeCell ref="V30:AP30"/>
    <mergeCell ref="AQ30:BK30"/>
    <mergeCell ref="BL30:CC30"/>
    <mergeCell ref="CD30:DB30"/>
    <mergeCell ref="DC30:ED30"/>
    <mergeCell ref="A31:U31"/>
    <mergeCell ref="V31:AP31"/>
    <mergeCell ref="A32:U32"/>
    <mergeCell ref="V32:AP32"/>
    <mergeCell ref="AQ32:BK32"/>
    <mergeCell ref="BL32:CC32"/>
    <mergeCell ref="CD32:DB32"/>
    <mergeCell ref="DC29:ED29"/>
    <mergeCell ref="DC32:ED32"/>
    <mergeCell ref="AQ33:BK33"/>
    <mergeCell ref="BL33:CC33"/>
    <mergeCell ref="CD33:DB33"/>
    <mergeCell ref="DC33:ED33"/>
    <mergeCell ref="BL31:CC31"/>
    <mergeCell ref="CD31:DB31"/>
    <mergeCell ref="DC31:ED31"/>
    <mergeCell ref="AQ31:BK31"/>
    <mergeCell ref="EE33:FF33"/>
    <mergeCell ref="A34:U34"/>
    <mergeCell ref="V34:AP34"/>
    <mergeCell ref="AQ34:BK34"/>
    <mergeCell ref="BL34:CC34"/>
    <mergeCell ref="CD34:DB34"/>
    <mergeCell ref="DC34:ED34"/>
    <mergeCell ref="EE34:FF34"/>
    <mergeCell ref="A33:U33"/>
    <mergeCell ref="V33:AP33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F34"/>
  <sheetViews>
    <sheetView view="pageBreakPreview" zoomScale="80" zoomScaleSheetLayoutView="80" zoomScalePageLayoutView="0" workbookViewId="0" topLeftCell="AH14">
      <selection activeCell="FG13" sqref="FG1:FJ16384"/>
    </sheetView>
  </sheetViews>
  <sheetFormatPr defaultColWidth="0.875" defaultRowHeight="12.75"/>
  <cols>
    <col min="1" max="19" width="0.875" style="37" customWidth="1"/>
    <col min="20" max="20" width="3.00390625" style="37" customWidth="1"/>
    <col min="21" max="40" width="0.875" style="37" customWidth="1"/>
    <col min="41" max="41" width="3.375" style="37" customWidth="1"/>
    <col min="42" max="62" width="0.875" style="37" customWidth="1"/>
    <col min="63" max="63" width="3.875" style="37" customWidth="1"/>
    <col min="64" max="80" width="0.875" style="37" customWidth="1"/>
    <col min="81" max="81" width="9.00390625" style="37" customWidth="1"/>
    <col min="82" max="16384" width="0.875" style="37" customWidth="1"/>
  </cols>
  <sheetData>
    <row r="1" spans="1:162" ht="13.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FF1" s="38" t="s">
        <v>5</v>
      </c>
    </row>
    <row r="2" spans="1:49" s="40" customFormat="1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</row>
    <row r="3" spans="1:49" s="40" customFormat="1" ht="12.7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</row>
    <row r="4" spans="1:162" s="42" customFormat="1" ht="15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</row>
    <row r="5" spans="87:146" s="1" customFormat="1" ht="15">
      <c r="CI5" s="4" t="s">
        <v>14</v>
      </c>
      <c r="CJ5" s="26" t="s">
        <v>15</v>
      </c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</row>
    <row r="6" spans="17:146" s="2" customFormat="1" ht="11.25" customHeight="1"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CJ6" s="24" t="s">
        <v>0</v>
      </c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</row>
    <row r="7" spans="70:103" s="1" customFormat="1" ht="15" customHeight="1">
      <c r="BR7" s="4" t="s">
        <v>25</v>
      </c>
      <c r="BS7" s="28" t="s">
        <v>36</v>
      </c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9">
        <v>20</v>
      </c>
      <c r="CL7" s="29"/>
      <c r="CM7" s="29"/>
      <c r="CN7" s="29"/>
      <c r="CO7" s="30" t="s">
        <v>48</v>
      </c>
      <c r="CP7" s="30"/>
      <c r="CQ7" s="30"/>
      <c r="CR7" s="30"/>
      <c r="CS7" s="5" t="s">
        <v>3</v>
      </c>
      <c r="CW7" s="5"/>
      <c r="CX7" s="5"/>
      <c r="CY7" s="5"/>
    </row>
    <row r="8" spans="71:88" s="6" customFormat="1" ht="9.75">
      <c r="BS8" s="24" t="s">
        <v>2</v>
      </c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</row>
    <row r="9" spans="1:18" ht="13.5">
      <c r="A9" s="25" t="s">
        <v>26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s="6" customFormat="1" ht="9.75">
      <c r="A10" s="24" t="s">
        <v>4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="6" customFormat="1" ht="9.75"/>
    <row r="12" spans="1:162" s="44" customFormat="1" ht="37.5" customHeight="1">
      <c r="A12" s="43" t="s">
        <v>7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 t="s">
        <v>8</v>
      </c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 t="s">
        <v>9</v>
      </c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 t="s">
        <v>10</v>
      </c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 t="s">
        <v>11</v>
      </c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 t="s">
        <v>12</v>
      </c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 t="s">
        <v>13</v>
      </c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</row>
    <row r="13" spans="1:162" s="45" customFormat="1" ht="12">
      <c r="A13" s="23">
        <v>1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>
        <v>2</v>
      </c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>
        <v>3</v>
      </c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>
        <v>4</v>
      </c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>
        <v>5</v>
      </c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>
        <v>6</v>
      </c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>
        <v>7</v>
      </c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</row>
    <row r="14" spans="1:162" s="45" customFormat="1" ht="39" customHeight="1">
      <c r="A14" s="14" t="s">
        <v>17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6"/>
      <c r="V14" s="9" t="s">
        <v>49</v>
      </c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9" t="str">
        <f>V14</f>
        <v>АО "НТЭК"
ТЭЦ - 1</v>
      </c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46" t="s">
        <v>38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8">
        <v>92.862</v>
      </c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>
        <f>CD14</f>
        <v>92.862</v>
      </c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>
        <v>110.898</v>
      </c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</row>
    <row r="15" spans="1:162" s="45" customFormat="1" ht="39" customHeight="1">
      <c r="A15" s="14" t="s">
        <v>17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6"/>
      <c r="V15" s="9" t="s">
        <v>18</v>
      </c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 t="str">
        <f aca="true" t="shared" si="0" ref="AQ15:AQ33">V15</f>
        <v>ЗФ ПАО "ГМК "НН" Медный завод, Металлургический цех</v>
      </c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46" t="s">
        <v>39</v>
      </c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8">
        <v>19.422</v>
      </c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>
        <f aca="true" t="shared" si="1" ref="DC15:DC33">CD15</f>
        <v>19.422</v>
      </c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10">
        <v>38.784</v>
      </c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3"/>
    </row>
    <row r="16" spans="1:162" s="45" customFormat="1" ht="39" customHeight="1">
      <c r="A16" s="14" t="s">
        <v>17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/>
      <c r="V16" s="9" t="s">
        <v>50</v>
      </c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 t="str">
        <f t="shared" si="0"/>
        <v>ООО "НОК" 
ЦОК ПЦ, ЦПиПЦиИ</v>
      </c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46" t="s">
        <v>40</v>
      </c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8">
        <v>9.296</v>
      </c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>
        <f t="shared" si="1"/>
        <v>9.296</v>
      </c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47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9"/>
    </row>
    <row r="17" spans="1:162" s="45" customFormat="1" ht="39" customHeight="1">
      <c r="A17" s="14" t="s">
        <v>17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6"/>
      <c r="V17" s="17" t="s">
        <v>51</v>
      </c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9"/>
      <c r="AQ17" s="9" t="str">
        <f t="shared" si="0"/>
        <v>ООО "НОК" 
Механический завод</v>
      </c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46" t="s">
        <v>41</v>
      </c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20">
        <v>0.171</v>
      </c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2"/>
      <c r="DC17" s="8">
        <f t="shared" si="1"/>
        <v>0.171</v>
      </c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47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9"/>
    </row>
    <row r="18" spans="1:162" s="45" customFormat="1" ht="39" customHeight="1">
      <c r="A18" s="14" t="s">
        <v>17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6"/>
      <c r="V18" s="9" t="s">
        <v>42</v>
      </c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 t="str">
        <f>V18</f>
        <v>МУП МО г. Норильска "СС ПО ВПД"</v>
      </c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46" t="s">
        <v>43</v>
      </c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8">
        <v>0.005</v>
      </c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>
        <f>CD18</f>
        <v>0.005</v>
      </c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47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9"/>
    </row>
    <row r="19" spans="1:162" s="45" customFormat="1" ht="39" customHeight="1">
      <c r="A19" s="14" t="s">
        <v>17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6"/>
      <c r="V19" s="17" t="s">
        <v>44</v>
      </c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9"/>
      <c r="AQ19" s="17" t="str">
        <f>V19</f>
        <v>ООО "Норильскникельремонт"</v>
      </c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9"/>
      <c r="BL19" s="46" t="s">
        <v>43</v>
      </c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20">
        <v>0.002</v>
      </c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2"/>
      <c r="DC19" s="8">
        <f>CD19</f>
        <v>0.002</v>
      </c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47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9"/>
    </row>
    <row r="20" spans="1:162" s="45" customFormat="1" ht="39" customHeight="1">
      <c r="A20" s="14" t="s">
        <v>17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6"/>
      <c r="V20" s="9" t="s">
        <v>19</v>
      </c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 t="str">
        <f t="shared" si="0"/>
        <v>ООО "Илан-Норильск"</v>
      </c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46" t="s">
        <v>41</v>
      </c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8">
        <v>0</v>
      </c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>
        <f t="shared" si="1"/>
        <v>0</v>
      </c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47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9"/>
    </row>
    <row r="21" spans="1:162" s="45" customFormat="1" ht="39" customHeight="1">
      <c r="A21" s="14" t="s">
        <v>20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6"/>
      <c r="V21" s="9" t="s">
        <v>52</v>
      </c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 t="str">
        <f t="shared" si="0"/>
        <v>АО "НТЭК" 
ТЭЦ - 2</v>
      </c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46" t="s">
        <v>38</v>
      </c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8">
        <v>70.479</v>
      </c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>
        <f t="shared" si="1"/>
        <v>70.479</v>
      </c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10">
        <v>38.14</v>
      </c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3"/>
    </row>
    <row r="22" spans="1:162" s="45" customFormat="1" ht="39" customHeight="1">
      <c r="A22" s="14" t="s">
        <v>20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6"/>
      <c r="V22" s="9" t="s">
        <v>53</v>
      </c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 t="str">
        <f t="shared" si="0"/>
        <v>ЗФ ПАО "ГМК "НН" Рудник Октябрьский</v>
      </c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46" t="s">
        <v>46</v>
      </c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8">
        <v>0.001</v>
      </c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>
        <f t="shared" si="1"/>
        <v>0.001</v>
      </c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1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2"/>
    </row>
    <row r="23" spans="1:162" s="45" customFormat="1" ht="39" customHeight="1">
      <c r="A23" s="14" t="s">
        <v>20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6"/>
      <c r="V23" s="9" t="s">
        <v>62</v>
      </c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 t="str">
        <f t="shared" si="0"/>
        <v>ЗФ ПАО "ГМК "НН"
Котельная шахты Скалистая"</v>
      </c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46" t="s">
        <v>41</v>
      </c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8">
        <v>0</v>
      </c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>
        <f t="shared" si="1"/>
        <v>0</v>
      </c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1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2"/>
    </row>
    <row r="24" spans="1:162" s="45" customFormat="1" ht="39" customHeight="1">
      <c r="A24" s="14" t="s">
        <v>20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6"/>
      <c r="V24" s="9" t="s">
        <v>54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tr">
        <f>V24</f>
        <v>АО "НТЭК" 
Котельная шахты Скалистая"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46" t="s">
        <v>40</v>
      </c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8">
        <v>2.98</v>
      </c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>
        <f>CD24</f>
        <v>2.98</v>
      </c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33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5"/>
    </row>
    <row r="25" spans="1:162" s="45" customFormat="1" ht="39" customHeight="1">
      <c r="A25" s="14" t="s">
        <v>21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6"/>
      <c r="V25" s="9" t="s">
        <v>55</v>
      </c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 t="str">
        <f t="shared" si="0"/>
        <v>АО "НТЭК" 
ТЭЦ - 3, котельная № 1</v>
      </c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46" t="s">
        <v>38</v>
      </c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8">
        <v>63.415</v>
      </c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>
        <f t="shared" si="1"/>
        <v>63.415</v>
      </c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10">
        <v>103.321</v>
      </c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3"/>
    </row>
    <row r="26" spans="1:162" s="45" customFormat="1" ht="39" customHeight="1">
      <c r="A26" s="7" t="s">
        <v>21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9" t="s">
        <v>56</v>
      </c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 t="str">
        <f t="shared" si="0"/>
        <v>ООО "НОК" 
ЦМВИЭиПМ</v>
      </c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46" t="s">
        <v>41</v>
      </c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8">
        <v>0.664</v>
      </c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>
        <f t="shared" si="1"/>
        <v>0.664</v>
      </c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50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2"/>
    </row>
    <row r="27" spans="1:162" s="45" customFormat="1" ht="39" customHeight="1">
      <c r="A27" s="7" t="s">
        <v>21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9" t="s">
        <v>57</v>
      </c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 t="str">
        <f>V27</f>
        <v>ЗФ ПАО "ГМК "НН" 
НМЗ</v>
      </c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46" t="s">
        <v>39</v>
      </c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8">
        <v>21.625</v>
      </c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>
        <f>CD27</f>
        <v>21.625</v>
      </c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10">
        <v>145.756</v>
      </c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3"/>
    </row>
    <row r="28" spans="1:162" s="45" customFormat="1" ht="39" customHeight="1">
      <c r="A28" s="7" t="s">
        <v>21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9" t="s">
        <v>58</v>
      </c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 t="str">
        <f t="shared" si="0"/>
        <v>ООО "НОК" 
ЦОТППиП</v>
      </c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46" t="s">
        <v>45</v>
      </c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8">
        <v>0.019</v>
      </c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>
        <f t="shared" si="1"/>
        <v>0.019</v>
      </c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50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2"/>
    </row>
    <row r="29" spans="1:162" s="45" customFormat="1" ht="39" customHeight="1">
      <c r="A29" s="7" t="s">
        <v>22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9" t="s">
        <v>59</v>
      </c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 t="str">
        <f t="shared" si="0"/>
        <v>АО "НТЭК" 
Котельная
 № 7, котельная "Дукла"</v>
      </c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46" t="s">
        <v>40</v>
      </c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8">
        <v>6.921</v>
      </c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>
        <f t="shared" si="1"/>
        <v>6.921</v>
      </c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10">
        <v>12.941</v>
      </c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4"/>
    </row>
    <row r="30" spans="1:162" s="45" customFormat="1" ht="39" customHeight="1">
      <c r="A30" s="7" t="s">
        <v>22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9" t="s">
        <v>60</v>
      </c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 t="str">
        <f>V30</f>
        <v>АО "НТЭК" 
БМК ЗАО "ТТК"</v>
      </c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46" t="s">
        <v>45</v>
      </c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8">
        <v>0.153</v>
      </c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>
        <f>CD30</f>
        <v>0.153</v>
      </c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11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49"/>
    </row>
    <row r="31" spans="1:162" s="45" customFormat="1" ht="39" customHeight="1">
      <c r="A31" s="7" t="s">
        <v>22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9" t="s">
        <v>24</v>
      </c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 t="str">
        <f>V31</f>
        <v>АО "Таймыргеофизика"</v>
      </c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46" t="s">
        <v>45</v>
      </c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8">
        <v>0.07</v>
      </c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>
        <f>CD31</f>
        <v>0.07</v>
      </c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11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49"/>
    </row>
    <row r="32" spans="1:162" s="45" customFormat="1" ht="39" customHeight="1">
      <c r="A32" s="7" t="s">
        <v>22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9" t="s">
        <v>23</v>
      </c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 t="str">
        <f t="shared" si="0"/>
        <v>АО "Таймырбыт"</v>
      </c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46" t="s">
        <v>45</v>
      </c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8">
        <v>0.075</v>
      </c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>
        <f t="shared" si="1"/>
        <v>0.075</v>
      </c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47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9"/>
    </row>
    <row r="33" spans="1:162" s="56" customFormat="1" ht="39" customHeight="1">
      <c r="A33" s="7" t="s">
        <v>47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9" t="s">
        <v>61</v>
      </c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 t="str">
        <f t="shared" si="0"/>
        <v>АО "НТЭК" 
Котельная аэропорта Алыкель</v>
      </c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46" t="s">
        <v>41</v>
      </c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8">
        <v>0.288</v>
      </c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>
        <f t="shared" si="1"/>
        <v>0.288</v>
      </c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>
        <v>0.432</v>
      </c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</row>
    <row r="34" spans="1:162" ht="24" customHeight="1">
      <c r="A34" s="7" t="s">
        <v>6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8">
        <f>SUM(CD14:DB33)</f>
        <v>288.448</v>
      </c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>
        <f>SUM(DC14:ED33)</f>
        <v>288.448</v>
      </c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>
        <f>SUM(EE14:FF33)</f>
        <v>450.272</v>
      </c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</row>
  </sheetData>
  <sheetProtection/>
  <mergeCells count="157">
    <mergeCell ref="V24:AP24"/>
    <mergeCell ref="AQ24:BK24"/>
    <mergeCell ref="BL24:CC24"/>
    <mergeCell ref="CD24:DB24"/>
    <mergeCell ref="DC24:ED24"/>
    <mergeCell ref="EE21:FF24"/>
    <mergeCell ref="A4:FF4"/>
    <mergeCell ref="CJ5:EP5"/>
    <mergeCell ref="CJ6:EP6"/>
    <mergeCell ref="BS7:CJ7"/>
    <mergeCell ref="CK7:CN7"/>
    <mergeCell ref="CO7:CR7"/>
    <mergeCell ref="BS8:CJ8"/>
    <mergeCell ref="A9:R9"/>
    <mergeCell ref="A10:R10"/>
    <mergeCell ref="A12:U12"/>
    <mergeCell ref="V12:AP12"/>
    <mergeCell ref="AQ12:BK12"/>
    <mergeCell ref="BL12:CC12"/>
    <mergeCell ref="CD12:DB12"/>
    <mergeCell ref="DC12:ED12"/>
    <mergeCell ref="EE12:FF12"/>
    <mergeCell ref="A13:U13"/>
    <mergeCell ref="V13:AP13"/>
    <mergeCell ref="AQ13:BK13"/>
    <mergeCell ref="BL13:CC13"/>
    <mergeCell ref="CD13:DB13"/>
    <mergeCell ref="DC13:ED13"/>
    <mergeCell ref="EE13:FF13"/>
    <mergeCell ref="A14:U14"/>
    <mergeCell ref="V14:AP14"/>
    <mergeCell ref="AQ14:BK14"/>
    <mergeCell ref="BL14:CC14"/>
    <mergeCell ref="CD14:DB14"/>
    <mergeCell ref="DC14:ED14"/>
    <mergeCell ref="EE14:FF14"/>
    <mergeCell ref="A15:U15"/>
    <mergeCell ref="V15:AP15"/>
    <mergeCell ref="AQ15:BK15"/>
    <mergeCell ref="BL15:CC15"/>
    <mergeCell ref="CD15:DB15"/>
    <mergeCell ref="DC15:ED15"/>
    <mergeCell ref="EE15:FF20"/>
    <mergeCell ref="A16:U16"/>
    <mergeCell ref="V16:AP16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A18:U18"/>
    <mergeCell ref="V18:AP18"/>
    <mergeCell ref="AQ18:BK18"/>
    <mergeCell ref="BL18:CC18"/>
    <mergeCell ref="CD18:DB18"/>
    <mergeCell ref="DC18:ED18"/>
    <mergeCell ref="A19:U19"/>
    <mergeCell ref="V19:AP19"/>
    <mergeCell ref="AQ19:BK19"/>
    <mergeCell ref="BL19:CC19"/>
    <mergeCell ref="CD19:DB19"/>
    <mergeCell ref="DC19:ED19"/>
    <mergeCell ref="A20:U20"/>
    <mergeCell ref="V20:AP20"/>
    <mergeCell ref="AQ20:BK20"/>
    <mergeCell ref="BL20:CC20"/>
    <mergeCell ref="CD20:DB20"/>
    <mergeCell ref="DC20:ED20"/>
    <mergeCell ref="A21:U21"/>
    <mergeCell ref="V21:AP21"/>
    <mergeCell ref="AQ21:BK21"/>
    <mergeCell ref="BL21:CC21"/>
    <mergeCell ref="CD21:DB21"/>
    <mergeCell ref="DC21:ED21"/>
    <mergeCell ref="A22:U22"/>
    <mergeCell ref="V22:AP22"/>
    <mergeCell ref="AQ22:BK22"/>
    <mergeCell ref="BL22:CC22"/>
    <mergeCell ref="CD22:DB22"/>
    <mergeCell ref="DC22:ED22"/>
    <mergeCell ref="A23:U23"/>
    <mergeCell ref="V23:AP23"/>
    <mergeCell ref="AQ23:BK23"/>
    <mergeCell ref="BL23:CC23"/>
    <mergeCell ref="CD23:DB23"/>
    <mergeCell ref="DC23:ED23"/>
    <mergeCell ref="A25:U25"/>
    <mergeCell ref="V25:AP25"/>
    <mergeCell ref="AQ25:BK25"/>
    <mergeCell ref="BL25:CC25"/>
    <mergeCell ref="CD25:DB25"/>
    <mergeCell ref="DC25:ED25"/>
    <mergeCell ref="A24:U24"/>
    <mergeCell ref="BL27:CC27"/>
    <mergeCell ref="CD27:DB27"/>
    <mergeCell ref="DC27:ED27"/>
    <mergeCell ref="EE25:FF26"/>
    <mergeCell ref="A26:U26"/>
    <mergeCell ref="V26:AP26"/>
    <mergeCell ref="AQ26:BK26"/>
    <mergeCell ref="BL26:CC26"/>
    <mergeCell ref="CD26:DB26"/>
    <mergeCell ref="DC26:ED26"/>
    <mergeCell ref="EE27:FF28"/>
    <mergeCell ref="A28:U28"/>
    <mergeCell ref="V28:AP28"/>
    <mergeCell ref="AQ28:BK28"/>
    <mergeCell ref="BL28:CC28"/>
    <mergeCell ref="CD28:DB28"/>
    <mergeCell ref="DC28:ED28"/>
    <mergeCell ref="A27:U27"/>
    <mergeCell ref="V27:AP27"/>
    <mergeCell ref="AQ27:BK27"/>
    <mergeCell ref="A29:U29"/>
    <mergeCell ref="V29:AP29"/>
    <mergeCell ref="AQ29:BK29"/>
    <mergeCell ref="BL29:CC29"/>
    <mergeCell ref="CD29:DB29"/>
    <mergeCell ref="EE29:FF32"/>
    <mergeCell ref="A30:U30"/>
    <mergeCell ref="V30:AP30"/>
    <mergeCell ref="AQ30:BK30"/>
    <mergeCell ref="BL30:CC30"/>
    <mergeCell ref="CD30:DB30"/>
    <mergeCell ref="DC30:ED30"/>
    <mergeCell ref="A31:U31"/>
    <mergeCell ref="V31:AP31"/>
    <mergeCell ref="A32:U32"/>
    <mergeCell ref="V32:AP32"/>
    <mergeCell ref="AQ32:BK32"/>
    <mergeCell ref="BL32:CC32"/>
    <mergeCell ref="CD32:DB32"/>
    <mergeCell ref="DC29:ED29"/>
    <mergeCell ref="DC32:ED32"/>
    <mergeCell ref="AQ33:BK33"/>
    <mergeCell ref="BL33:CC33"/>
    <mergeCell ref="CD33:DB33"/>
    <mergeCell ref="DC33:ED33"/>
    <mergeCell ref="BL31:CC31"/>
    <mergeCell ref="CD31:DB31"/>
    <mergeCell ref="DC31:ED31"/>
    <mergeCell ref="AQ31:BK31"/>
    <mergeCell ref="EE33:FF33"/>
    <mergeCell ref="A34:U34"/>
    <mergeCell ref="V34:AP34"/>
    <mergeCell ref="AQ34:BK34"/>
    <mergeCell ref="BL34:CC34"/>
    <mergeCell ref="CD34:DB34"/>
    <mergeCell ref="DC34:ED34"/>
    <mergeCell ref="EE34:FF34"/>
    <mergeCell ref="A33:U33"/>
    <mergeCell ref="V33:AP33"/>
  </mergeCells>
  <printOptions/>
  <pageMargins left="0.7" right="0.7" top="0.75" bottom="0.75" header="0.3" footer="0.3"/>
  <pageSetup horizontalDpi="600" verticalDpi="600" orientation="portrait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F34"/>
  <sheetViews>
    <sheetView view="pageBreakPreview" zoomScale="80" zoomScaleSheetLayoutView="80" zoomScalePageLayoutView="0" workbookViewId="0" topLeftCell="A1">
      <selection activeCell="FG13" sqref="FG1:FJ16384"/>
    </sheetView>
  </sheetViews>
  <sheetFormatPr defaultColWidth="0.875" defaultRowHeight="12.75"/>
  <cols>
    <col min="1" max="19" width="0.875" style="37" customWidth="1"/>
    <col min="20" max="20" width="3.00390625" style="37" customWidth="1"/>
    <col min="21" max="40" width="0.875" style="37" customWidth="1"/>
    <col min="41" max="41" width="4.50390625" style="37" customWidth="1"/>
    <col min="42" max="62" width="0.875" style="37" customWidth="1"/>
    <col min="63" max="63" width="5.50390625" style="37" customWidth="1"/>
    <col min="64" max="80" width="0.875" style="37" customWidth="1"/>
    <col min="81" max="81" width="9.125" style="37" customWidth="1"/>
    <col min="82" max="16384" width="0.875" style="37" customWidth="1"/>
  </cols>
  <sheetData>
    <row r="1" spans="1:162" ht="13.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FF1" s="38" t="s">
        <v>5</v>
      </c>
    </row>
    <row r="2" spans="1:49" s="40" customFormat="1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</row>
    <row r="3" spans="1:49" s="40" customFormat="1" ht="12.7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</row>
    <row r="4" spans="1:162" s="42" customFormat="1" ht="15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</row>
    <row r="5" spans="87:146" s="1" customFormat="1" ht="15">
      <c r="CI5" s="4" t="s">
        <v>14</v>
      </c>
      <c r="CJ5" s="26" t="s">
        <v>15</v>
      </c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</row>
    <row r="6" spans="17:146" s="2" customFormat="1" ht="11.25" customHeight="1"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CJ6" s="24" t="s">
        <v>0</v>
      </c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</row>
    <row r="7" spans="70:103" s="1" customFormat="1" ht="15" customHeight="1">
      <c r="BR7" s="4" t="s">
        <v>25</v>
      </c>
      <c r="BS7" s="28" t="s">
        <v>37</v>
      </c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9">
        <v>20</v>
      </c>
      <c r="CL7" s="29"/>
      <c r="CM7" s="29"/>
      <c r="CN7" s="29"/>
      <c r="CO7" s="30" t="s">
        <v>48</v>
      </c>
      <c r="CP7" s="30"/>
      <c r="CQ7" s="30"/>
      <c r="CR7" s="30"/>
      <c r="CS7" s="5" t="s">
        <v>3</v>
      </c>
      <c r="CW7" s="5"/>
      <c r="CX7" s="5"/>
      <c r="CY7" s="5"/>
    </row>
    <row r="8" spans="71:88" s="6" customFormat="1" ht="9.75">
      <c r="BS8" s="24" t="s">
        <v>2</v>
      </c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</row>
    <row r="9" spans="1:18" ht="13.5">
      <c r="A9" s="25" t="s">
        <v>26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s="6" customFormat="1" ht="9.75">
      <c r="A10" s="24" t="s">
        <v>4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="6" customFormat="1" ht="9.75"/>
    <row r="12" spans="1:162" s="44" customFormat="1" ht="37.5" customHeight="1">
      <c r="A12" s="43" t="s">
        <v>7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 t="s">
        <v>8</v>
      </c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 t="s">
        <v>9</v>
      </c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 t="s">
        <v>10</v>
      </c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 t="s">
        <v>11</v>
      </c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 t="s">
        <v>12</v>
      </c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 t="s">
        <v>13</v>
      </c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</row>
    <row r="13" spans="1:162" s="45" customFormat="1" ht="12">
      <c r="A13" s="23">
        <v>1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>
        <v>2</v>
      </c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>
        <v>3</v>
      </c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>
        <v>4</v>
      </c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>
        <v>5</v>
      </c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>
        <v>6</v>
      </c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>
        <v>7</v>
      </c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</row>
    <row r="14" spans="1:162" s="45" customFormat="1" ht="39" customHeight="1">
      <c r="A14" s="14" t="s">
        <v>17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6"/>
      <c r="V14" s="9" t="s">
        <v>49</v>
      </c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9" t="str">
        <f>V14</f>
        <v>АО "НТЭК"
ТЭЦ - 1</v>
      </c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46" t="s">
        <v>38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8">
        <v>103.53</v>
      </c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>
        <f>CD14</f>
        <v>103.53</v>
      </c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>
        <v>107.022</v>
      </c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</row>
    <row r="15" spans="1:162" s="45" customFormat="1" ht="39" customHeight="1">
      <c r="A15" s="14" t="s">
        <v>17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6"/>
      <c r="V15" s="9" t="s">
        <v>18</v>
      </c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 t="str">
        <f aca="true" t="shared" si="0" ref="AQ15:AQ33">V15</f>
        <v>ЗФ ПАО "ГМК "НН" Медный завод, Металлургический цех</v>
      </c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46" t="s">
        <v>39</v>
      </c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8">
        <v>19.829</v>
      </c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>
        <f aca="true" t="shared" si="1" ref="DC15:DC33">CD15</f>
        <v>19.829</v>
      </c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10">
        <v>40.797</v>
      </c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3"/>
    </row>
    <row r="16" spans="1:162" s="45" customFormat="1" ht="39" customHeight="1">
      <c r="A16" s="14" t="s">
        <v>17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/>
      <c r="V16" s="9" t="s">
        <v>50</v>
      </c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 t="str">
        <f t="shared" si="0"/>
        <v>ООО "НОК" 
ЦОК ПЦ, ЦПиПЦиИ</v>
      </c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46" t="s">
        <v>40</v>
      </c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8">
        <v>9.117</v>
      </c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>
        <f t="shared" si="1"/>
        <v>9.117</v>
      </c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47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9"/>
    </row>
    <row r="17" spans="1:162" s="45" customFormat="1" ht="39" customHeight="1">
      <c r="A17" s="14" t="s">
        <v>17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6"/>
      <c r="V17" s="17" t="s">
        <v>51</v>
      </c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9"/>
      <c r="AQ17" s="9" t="str">
        <f t="shared" si="0"/>
        <v>ООО "НОК" 
Механический завод</v>
      </c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46" t="s">
        <v>41</v>
      </c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20">
        <v>0.185</v>
      </c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2"/>
      <c r="DC17" s="8">
        <f t="shared" si="1"/>
        <v>0.185</v>
      </c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47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9"/>
    </row>
    <row r="18" spans="1:162" s="45" customFormat="1" ht="39" customHeight="1">
      <c r="A18" s="14" t="s">
        <v>17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6"/>
      <c r="V18" s="9" t="s">
        <v>42</v>
      </c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 t="str">
        <f>V18</f>
        <v>МУП МО г. Норильска "СС ПО ВПД"</v>
      </c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46" t="s">
        <v>43</v>
      </c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8">
        <v>0.006</v>
      </c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>
        <f>CD18</f>
        <v>0.006</v>
      </c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47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9"/>
    </row>
    <row r="19" spans="1:162" s="45" customFormat="1" ht="39" customHeight="1">
      <c r="A19" s="14" t="s">
        <v>17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6"/>
      <c r="V19" s="17" t="s">
        <v>44</v>
      </c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9"/>
      <c r="AQ19" s="17" t="str">
        <f>V19</f>
        <v>ООО "Норильскникельремонт"</v>
      </c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9"/>
      <c r="BL19" s="46" t="s">
        <v>43</v>
      </c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20">
        <v>0.002</v>
      </c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2"/>
      <c r="DC19" s="8">
        <f>CD19</f>
        <v>0.002</v>
      </c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47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9"/>
    </row>
    <row r="20" spans="1:162" s="45" customFormat="1" ht="39" customHeight="1">
      <c r="A20" s="14" t="s">
        <v>17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6"/>
      <c r="V20" s="9" t="s">
        <v>19</v>
      </c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 t="str">
        <f t="shared" si="0"/>
        <v>ООО "Илан-Норильск"</v>
      </c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46" t="s">
        <v>41</v>
      </c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8">
        <v>0</v>
      </c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>
        <f t="shared" si="1"/>
        <v>0</v>
      </c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47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9"/>
    </row>
    <row r="21" spans="1:162" s="45" customFormat="1" ht="39" customHeight="1">
      <c r="A21" s="14" t="s">
        <v>20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6"/>
      <c r="V21" s="9" t="s">
        <v>52</v>
      </c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 t="str">
        <f t="shared" si="0"/>
        <v>АО "НТЭК" 
ТЭЦ - 2</v>
      </c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46" t="s">
        <v>38</v>
      </c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8">
        <v>67.21</v>
      </c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>
        <f t="shared" si="1"/>
        <v>67.21</v>
      </c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10">
        <v>44.596</v>
      </c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3"/>
    </row>
    <row r="22" spans="1:162" s="45" customFormat="1" ht="39" customHeight="1">
      <c r="A22" s="14" t="s">
        <v>20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6"/>
      <c r="V22" s="9" t="s">
        <v>53</v>
      </c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 t="str">
        <f t="shared" si="0"/>
        <v>ЗФ ПАО "ГМК "НН" Рудник Октябрьский</v>
      </c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46" t="s">
        <v>46</v>
      </c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8">
        <v>0.002</v>
      </c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>
        <f t="shared" si="1"/>
        <v>0.002</v>
      </c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1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2"/>
    </row>
    <row r="23" spans="1:162" s="45" customFormat="1" ht="39" customHeight="1">
      <c r="A23" s="14" t="s">
        <v>20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6"/>
      <c r="V23" s="9" t="s">
        <v>62</v>
      </c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 t="str">
        <f t="shared" si="0"/>
        <v>ЗФ ПАО "ГМК "НН"
Котельная шахты Скалистая"</v>
      </c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46" t="s">
        <v>41</v>
      </c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8">
        <v>0</v>
      </c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>
        <f t="shared" si="1"/>
        <v>0</v>
      </c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1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2"/>
    </row>
    <row r="24" spans="1:162" s="45" customFormat="1" ht="39" customHeight="1">
      <c r="A24" s="14" t="s">
        <v>20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6"/>
      <c r="V24" s="9" t="s">
        <v>54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tr">
        <f>V24</f>
        <v>АО "НТЭК" 
Котельная шахты Скалистая"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46" t="s">
        <v>40</v>
      </c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8">
        <v>3.512</v>
      </c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>
        <f>CD24</f>
        <v>3.512</v>
      </c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33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5"/>
    </row>
    <row r="25" spans="1:162" s="45" customFormat="1" ht="39" customHeight="1">
      <c r="A25" s="14" t="s">
        <v>21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6"/>
      <c r="V25" s="9" t="s">
        <v>55</v>
      </c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 t="str">
        <f t="shared" si="0"/>
        <v>АО "НТЭК" 
ТЭЦ - 3, котельная № 1</v>
      </c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46" t="s">
        <v>38</v>
      </c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8">
        <v>61.917</v>
      </c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>
        <f t="shared" si="1"/>
        <v>61.917</v>
      </c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10">
        <v>110.393</v>
      </c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3"/>
    </row>
    <row r="26" spans="1:162" s="45" customFormat="1" ht="39" customHeight="1">
      <c r="A26" s="7" t="s">
        <v>21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9" t="s">
        <v>56</v>
      </c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 t="str">
        <f t="shared" si="0"/>
        <v>ООО "НОК" 
ЦМВИЭиПМ</v>
      </c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46" t="s">
        <v>41</v>
      </c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8">
        <v>0.67</v>
      </c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>
        <f t="shared" si="1"/>
        <v>0.67</v>
      </c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50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2"/>
    </row>
    <row r="27" spans="1:162" s="45" customFormat="1" ht="39" customHeight="1">
      <c r="A27" s="7" t="s">
        <v>21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9" t="s">
        <v>57</v>
      </c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 t="str">
        <f>V27</f>
        <v>ЗФ ПАО "ГМК "НН" 
НМЗ</v>
      </c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46" t="s">
        <v>39</v>
      </c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8">
        <v>21.218</v>
      </c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>
        <f>CD27</f>
        <v>21.218</v>
      </c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10">
        <v>151.749</v>
      </c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3"/>
    </row>
    <row r="28" spans="1:162" s="45" customFormat="1" ht="39" customHeight="1">
      <c r="A28" s="7" t="s">
        <v>21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9" t="s">
        <v>58</v>
      </c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 t="str">
        <f t="shared" si="0"/>
        <v>ООО "НОК" 
ЦОТППиП</v>
      </c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46" t="s">
        <v>45</v>
      </c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8">
        <v>0.013</v>
      </c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>
        <f t="shared" si="1"/>
        <v>0.013</v>
      </c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50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2"/>
    </row>
    <row r="29" spans="1:162" s="45" customFormat="1" ht="39" customHeight="1">
      <c r="A29" s="7" t="s">
        <v>22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9" t="s">
        <v>59</v>
      </c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 t="str">
        <f t="shared" si="0"/>
        <v>АО "НТЭК" 
Котельная
 № 7, котельная "Дукла"</v>
      </c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46" t="s">
        <v>40</v>
      </c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8">
        <v>7.838</v>
      </c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>
        <f t="shared" si="1"/>
        <v>7.838</v>
      </c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10">
        <v>12.641</v>
      </c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4"/>
    </row>
    <row r="30" spans="1:162" s="45" customFormat="1" ht="39" customHeight="1">
      <c r="A30" s="7" t="s">
        <v>22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9" t="s">
        <v>60</v>
      </c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 t="str">
        <f>V30</f>
        <v>АО "НТЭК" 
БМК ЗАО "ТТК"</v>
      </c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46" t="s">
        <v>45</v>
      </c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8">
        <v>0.173</v>
      </c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>
        <f>CD30</f>
        <v>0.173</v>
      </c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11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49"/>
    </row>
    <row r="31" spans="1:162" s="45" customFormat="1" ht="39" customHeight="1">
      <c r="A31" s="7" t="s">
        <v>22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9" t="s">
        <v>24</v>
      </c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 t="str">
        <f>V31</f>
        <v>АО "Таймыргеофизика"</v>
      </c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46" t="s">
        <v>45</v>
      </c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8">
        <v>0.08</v>
      </c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>
        <f>CD31</f>
        <v>0.08</v>
      </c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11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49"/>
    </row>
    <row r="32" spans="1:162" s="45" customFormat="1" ht="39" customHeight="1">
      <c r="A32" s="7" t="s">
        <v>22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9" t="s">
        <v>23</v>
      </c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 t="str">
        <f t="shared" si="0"/>
        <v>АО "Таймырбыт"</v>
      </c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46" t="s">
        <v>45</v>
      </c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8">
        <v>0.1</v>
      </c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>
        <f t="shared" si="1"/>
        <v>0.1</v>
      </c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47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9"/>
    </row>
    <row r="33" spans="1:162" s="56" customFormat="1" ht="39" customHeight="1">
      <c r="A33" s="7" t="s">
        <v>47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9" t="s">
        <v>61</v>
      </c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 t="str">
        <f t="shared" si="0"/>
        <v>АО "НТЭК" 
Котельная аэропорта Алыкель</v>
      </c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46" t="s">
        <v>41</v>
      </c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8">
        <v>0.292</v>
      </c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>
        <f t="shared" si="1"/>
        <v>0.292</v>
      </c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>
        <v>0.452</v>
      </c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</row>
    <row r="34" spans="1:162" ht="18" customHeight="1">
      <c r="A34" s="7" t="s">
        <v>6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8">
        <f>SUM(CD14:DB33)</f>
        <v>295.6940000000001</v>
      </c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>
        <f>SUM(DC14:ED33)</f>
        <v>295.6940000000001</v>
      </c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>
        <f>SUM(EE14:FF33)</f>
        <v>467.65000000000003</v>
      </c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</row>
  </sheetData>
  <sheetProtection/>
  <mergeCells count="157">
    <mergeCell ref="V24:AP24"/>
    <mergeCell ref="AQ24:BK24"/>
    <mergeCell ref="BL24:CC24"/>
    <mergeCell ref="CD24:DB24"/>
    <mergeCell ref="DC24:ED24"/>
    <mergeCell ref="EE21:FF24"/>
    <mergeCell ref="A4:FF4"/>
    <mergeCell ref="CJ5:EP5"/>
    <mergeCell ref="CJ6:EP6"/>
    <mergeCell ref="BS7:CJ7"/>
    <mergeCell ref="CK7:CN7"/>
    <mergeCell ref="CO7:CR7"/>
    <mergeCell ref="BS8:CJ8"/>
    <mergeCell ref="A9:R9"/>
    <mergeCell ref="A10:R10"/>
    <mergeCell ref="A12:U12"/>
    <mergeCell ref="V12:AP12"/>
    <mergeCell ref="AQ12:BK12"/>
    <mergeCell ref="BL12:CC12"/>
    <mergeCell ref="CD12:DB12"/>
    <mergeCell ref="DC12:ED12"/>
    <mergeCell ref="EE12:FF12"/>
    <mergeCell ref="A13:U13"/>
    <mergeCell ref="V13:AP13"/>
    <mergeCell ref="AQ13:BK13"/>
    <mergeCell ref="BL13:CC13"/>
    <mergeCell ref="CD13:DB13"/>
    <mergeCell ref="DC13:ED13"/>
    <mergeCell ref="EE13:FF13"/>
    <mergeCell ref="A14:U14"/>
    <mergeCell ref="V14:AP14"/>
    <mergeCell ref="AQ14:BK14"/>
    <mergeCell ref="BL14:CC14"/>
    <mergeCell ref="CD14:DB14"/>
    <mergeCell ref="DC14:ED14"/>
    <mergeCell ref="EE14:FF14"/>
    <mergeCell ref="A15:U15"/>
    <mergeCell ref="V15:AP15"/>
    <mergeCell ref="AQ15:BK15"/>
    <mergeCell ref="BL15:CC15"/>
    <mergeCell ref="CD15:DB15"/>
    <mergeCell ref="DC15:ED15"/>
    <mergeCell ref="EE15:FF20"/>
    <mergeCell ref="A16:U16"/>
    <mergeCell ref="V16:AP16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A18:U18"/>
    <mergeCell ref="V18:AP18"/>
    <mergeCell ref="AQ18:BK18"/>
    <mergeCell ref="BL18:CC18"/>
    <mergeCell ref="CD18:DB18"/>
    <mergeCell ref="DC18:ED18"/>
    <mergeCell ref="A19:U19"/>
    <mergeCell ref="V19:AP19"/>
    <mergeCell ref="AQ19:BK19"/>
    <mergeCell ref="BL19:CC19"/>
    <mergeCell ref="CD19:DB19"/>
    <mergeCell ref="DC19:ED19"/>
    <mergeCell ref="A20:U20"/>
    <mergeCell ref="V20:AP20"/>
    <mergeCell ref="AQ20:BK20"/>
    <mergeCell ref="BL20:CC20"/>
    <mergeCell ref="CD20:DB20"/>
    <mergeCell ref="DC20:ED20"/>
    <mergeCell ref="A21:U21"/>
    <mergeCell ref="V21:AP21"/>
    <mergeCell ref="AQ21:BK21"/>
    <mergeCell ref="BL21:CC21"/>
    <mergeCell ref="CD21:DB21"/>
    <mergeCell ref="DC21:ED21"/>
    <mergeCell ref="A22:U22"/>
    <mergeCell ref="V22:AP22"/>
    <mergeCell ref="AQ22:BK22"/>
    <mergeCell ref="BL22:CC22"/>
    <mergeCell ref="CD22:DB22"/>
    <mergeCell ref="DC22:ED22"/>
    <mergeCell ref="A23:U23"/>
    <mergeCell ref="V23:AP23"/>
    <mergeCell ref="AQ23:BK23"/>
    <mergeCell ref="BL23:CC23"/>
    <mergeCell ref="CD23:DB23"/>
    <mergeCell ref="DC23:ED23"/>
    <mergeCell ref="A25:U25"/>
    <mergeCell ref="V25:AP25"/>
    <mergeCell ref="AQ25:BK25"/>
    <mergeCell ref="BL25:CC25"/>
    <mergeCell ref="CD25:DB25"/>
    <mergeCell ref="DC25:ED25"/>
    <mergeCell ref="A24:U24"/>
    <mergeCell ref="BL27:CC27"/>
    <mergeCell ref="CD27:DB27"/>
    <mergeCell ref="DC27:ED27"/>
    <mergeCell ref="EE25:FF26"/>
    <mergeCell ref="A26:U26"/>
    <mergeCell ref="V26:AP26"/>
    <mergeCell ref="AQ26:BK26"/>
    <mergeCell ref="BL26:CC26"/>
    <mergeCell ref="CD26:DB26"/>
    <mergeCell ref="DC26:ED26"/>
    <mergeCell ref="EE27:FF28"/>
    <mergeCell ref="A28:U28"/>
    <mergeCell ref="V28:AP28"/>
    <mergeCell ref="AQ28:BK28"/>
    <mergeCell ref="BL28:CC28"/>
    <mergeCell ref="CD28:DB28"/>
    <mergeCell ref="DC28:ED28"/>
    <mergeCell ref="A27:U27"/>
    <mergeCell ref="V27:AP27"/>
    <mergeCell ref="AQ27:BK27"/>
    <mergeCell ref="A29:U29"/>
    <mergeCell ref="V29:AP29"/>
    <mergeCell ref="AQ29:BK29"/>
    <mergeCell ref="BL29:CC29"/>
    <mergeCell ref="CD29:DB29"/>
    <mergeCell ref="EE29:FF32"/>
    <mergeCell ref="A30:U30"/>
    <mergeCell ref="V30:AP30"/>
    <mergeCell ref="AQ30:BK30"/>
    <mergeCell ref="BL30:CC30"/>
    <mergeCell ref="CD30:DB30"/>
    <mergeCell ref="DC30:ED30"/>
    <mergeCell ref="A31:U31"/>
    <mergeCell ref="V31:AP31"/>
    <mergeCell ref="A32:U32"/>
    <mergeCell ref="V32:AP32"/>
    <mergeCell ref="AQ32:BK32"/>
    <mergeCell ref="BL32:CC32"/>
    <mergeCell ref="CD32:DB32"/>
    <mergeCell ref="DC29:ED29"/>
    <mergeCell ref="DC32:ED32"/>
    <mergeCell ref="AQ33:BK33"/>
    <mergeCell ref="BL33:CC33"/>
    <mergeCell ref="CD33:DB33"/>
    <mergeCell ref="DC33:ED33"/>
    <mergeCell ref="BL31:CC31"/>
    <mergeCell ref="CD31:DB31"/>
    <mergeCell ref="DC31:ED31"/>
    <mergeCell ref="AQ31:BK31"/>
    <mergeCell ref="EE33:FF33"/>
    <mergeCell ref="A34:U34"/>
    <mergeCell ref="V34:AP34"/>
    <mergeCell ref="AQ34:BK34"/>
    <mergeCell ref="BL34:CC34"/>
    <mergeCell ref="CD34:DB34"/>
    <mergeCell ref="DC34:ED34"/>
    <mergeCell ref="EE34:FF34"/>
    <mergeCell ref="A33:U33"/>
    <mergeCell ref="V33:AP33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F34"/>
  <sheetViews>
    <sheetView view="pageBreakPreview" zoomScale="80" zoomScaleSheetLayoutView="80" zoomScalePageLayoutView="0" workbookViewId="0" topLeftCell="W12">
      <selection activeCell="FG13" sqref="FG1:FJ16384"/>
    </sheetView>
  </sheetViews>
  <sheetFormatPr defaultColWidth="0.875" defaultRowHeight="12.75"/>
  <cols>
    <col min="1" max="19" width="0.875" style="37" customWidth="1"/>
    <col min="20" max="20" width="3.00390625" style="37" customWidth="1"/>
    <col min="21" max="40" width="0.875" style="37" customWidth="1"/>
    <col min="41" max="41" width="3.375" style="37" customWidth="1"/>
    <col min="42" max="62" width="0.875" style="37" customWidth="1"/>
    <col min="63" max="63" width="3.875" style="37" customWidth="1"/>
    <col min="64" max="77" width="0.875" style="37" customWidth="1"/>
    <col min="78" max="78" width="7.625" style="37" customWidth="1"/>
    <col min="79" max="168" width="0.875" style="37" customWidth="1"/>
    <col min="169" max="16384" width="0.875" style="37" customWidth="1"/>
  </cols>
  <sheetData>
    <row r="1" spans="1:162" ht="13.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FF1" s="38" t="s">
        <v>5</v>
      </c>
    </row>
    <row r="2" spans="1:49" s="40" customFormat="1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</row>
    <row r="3" spans="1:49" s="40" customFormat="1" ht="12.7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</row>
    <row r="4" spans="1:162" s="42" customFormat="1" ht="15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</row>
    <row r="5" spans="87:146" s="1" customFormat="1" ht="15">
      <c r="CI5" s="4" t="s">
        <v>14</v>
      </c>
      <c r="CJ5" s="26" t="s">
        <v>15</v>
      </c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</row>
    <row r="6" spans="17:146" s="2" customFormat="1" ht="11.25" customHeight="1"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CJ6" s="27" t="s">
        <v>0</v>
      </c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</row>
    <row r="7" spans="70:103" s="1" customFormat="1" ht="15" customHeight="1">
      <c r="BR7" s="4" t="s">
        <v>25</v>
      </c>
      <c r="BS7" s="28" t="s">
        <v>27</v>
      </c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9">
        <v>20</v>
      </c>
      <c r="CL7" s="29"/>
      <c r="CM7" s="29"/>
      <c r="CN7" s="29"/>
      <c r="CO7" s="30" t="s">
        <v>48</v>
      </c>
      <c r="CP7" s="30"/>
      <c r="CQ7" s="30"/>
      <c r="CR7" s="30"/>
      <c r="CS7" s="5" t="s">
        <v>3</v>
      </c>
      <c r="CW7" s="5"/>
      <c r="CX7" s="5"/>
      <c r="CY7" s="5"/>
    </row>
    <row r="8" spans="71:88" s="6" customFormat="1" ht="9.75">
      <c r="BS8" s="24" t="s">
        <v>2</v>
      </c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</row>
    <row r="9" spans="1:18" ht="13.5">
      <c r="A9" s="25" t="s">
        <v>26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s="6" customFormat="1" ht="9.75">
      <c r="A10" s="24" t="s">
        <v>4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="6" customFormat="1" ht="9.75"/>
    <row r="12" spans="1:162" s="44" customFormat="1" ht="37.5" customHeight="1">
      <c r="A12" s="43" t="s">
        <v>7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 t="s">
        <v>8</v>
      </c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 t="s">
        <v>9</v>
      </c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 t="s">
        <v>10</v>
      </c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 t="s">
        <v>11</v>
      </c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 t="s">
        <v>12</v>
      </c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 t="s">
        <v>13</v>
      </c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</row>
    <row r="13" spans="1:162" s="45" customFormat="1" ht="12">
      <c r="A13" s="23">
        <v>1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>
        <v>2</v>
      </c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>
        <v>3</v>
      </c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>
        <v>4</v>
      </c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>
        <v>5</v>
      </c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>
        <v>6</v>
      </c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>
        <v>7</v>
      </c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</row>
    <row r="14" spans="1:162" s="45" customFormat="1" ht="37.5" customHeight="1">
      <c r="A14" s="14" t="s">
        <v>17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6"/>
      <c r="V14" s="9" t="s">
        <v>49</v>
      </c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9" t="str">
        <f>V14</f>
        <v>АО "НТЭК"
ТЭЦ - 1</v>
      </c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46" t="s">
        <v>38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8">
        <v>97.553</v>
      </c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>
        <f>CD14</f>
        <v>97.553</v>
      </c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>
        <v>92.623</v>
      </c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</row>
    <row r="15" spans="1:162" s="45" customFormat="1" ht="37.5" customHeight="1">
      <c r="A15" s="14" t="s">
        <v>17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6"/>
      <c r="V15" s="9" t="s">
        <v>18</v>
      </c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 t="str">
        <f aca="true" t="shared" si="0" ref="AQ15:AQ33">V15</f>
        <v>ЗФ ПАО "ГМК "НН" Медный завод, Металлургический цех</v>
      </c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46" t="s">
        <v>39</v>
      </c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8">
        <v>17.12</v>
      </c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>
        <f aca="true" t="shared" si="1" ref="DC15:DC33">CD15</f>
        <v>17.12</v>
      </c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10">
        <v>36.904</v>
      </c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3"/>
    </row>
    <row r="16" spans="1:162" s="45" customFormat="1" ht="37.5" customHeight="1">
      <c r="A16" s="14" t="s">
        <v>17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/>
      <c r="V16" s="9" t="s">
        <v>50</v>
      </c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 t="str">
        <f t="shared" si="0"/>
        <v>ООО "НОК" 
ЦОК ПЦ, ЦПиПЦиИ</v>
      </c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46" t="s">
        <v>40</v>
      </c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8">
        <v>8.981</v>
      </c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>
        <f t="shared" si="1"/>
        <v>8.981</v>
      </c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47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9"/>
    </row>
    <row r="17" spans="1:162" s="45" customFormat="1" ht="37.5" customHeight="1">
      <c r="A17" s="14" t="s">
        <v>17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6"/>
      <c r="V17" s="17" t="s">
        <v>51</v>
      </c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9"/>
      <c r="AQ17" s="9" t="str">
        <f t="shared" si="0"/>
        <v>ООО "НОК" 
Механический завод</v>
      </c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46" t="s">
        <v>41</v>
      </c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20">
        <v>0.156</v>
      </c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2"/>
      <c r="DC17" s="8">
        <f t="shared" si="1"/>
        <v>0.156</v>
      </c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47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9"/>
    </row>
    <row r="18" spans="1:162" s="45" customFormat="1" ht="37.5" customHeight="1">
      <c r="A18" s="14" t="s">
        <v>17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6"/>
      <c r="V18" s="9" t="s">
        <v>42</v>
      </c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 t="str">
        <f>V18</f>
        <v>МУП МО г. Норильска "СС ПО ВПД"</v>
      </c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46" t="s">
        <v>43</v>
      </c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8">
        <v>0.005</v>
      </c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>
        <f>CD18</f>
        <v>0.005</v>
      </c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47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9"/>
    </row>
    <row r="19" spans="1:162" s="45" customFormat="1" ht="37.5" customHeight="1">
      <c r="A19" s="14" t="s">
        <v>17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6"/>
      <c r="V19" s="17" t="s">
        <v>44</v>
      </c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9"/>
      <c r="AQ19" s="17" t="str">
        <f>V19</f>
        <v>ООО "Норильскникельремонт"</v>
      </c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9"/>
      <c r="BL19" s="46" t="s">
        <v>43</v>
      </c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20">
        <v>0.002</v>
      </c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2"/>
      <c r="DC19" s="8">
        <f>CD19</f>
        <v>0.002</v>
      </c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47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9"/>
    </row>
    <row r="20" spans="1:162" s="45" customFormat="1" ht="37.5" customHeight="1">
      <c r="A20" s="14" t="s">
        <v>17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6"/>
      <c r="V20" s="9" t="s">
        <v>19</v>
      </c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 t="str">
        <f t="shared" si="0"/>
        <v>ООО "Илан-Норильск"</v>
      </c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46" t="s">
        <v>41</v>
      </c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8">
        <v>0</v>
      </c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>
        <f t="shared" si="1"/>
        <v>0</v>
      </c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47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9"/>
    </row>
    <row r="21" spans="1:162" s="45" customFormat="1" ht="37.5" customHeight="1">
      <c r="A21" s="14" t="s">
        <v>20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6"/>
      <c r="V21" s="9" t="s">
        <v>52</v>
      </c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 t="str">
        <f t="shared" si="0"/>
        <v>АО "НТЭК" 
ТЭЦ - 2</v>
      </c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46" t="s">
        <v>38</v>
      </c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8">
        <v>60.101</v>
      </c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>
        <f t="shared" si="1"/>
        <v>60.101</v>
      </c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10">
        <v>40.39</v>
      </c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3"/>
    </row>
    <row r="22" spans="1:162" s="45" customFormat="1" ht="37.5" customHeight="1">
      <c r="A22" s="14" t="s">
        <v>20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6"/>
      <c r="V22" s="9" t="s">
        <v>53</v>
      </c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 t="str">
        <f t="shared" si="0"/>
        <v>ЗФ ПАО "ГМК "НН" Рудник Октябрьский</v>
      </c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46" t="s">
        <v>46</v>
      </c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8">
        <v>0.001</v>
      </c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>
        <f t="shared" si="1"/>
        <v>0.001</v>
      </c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1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2"/>
    </row>
    <row r="23" spans="1:162" s="45" customFormat="1" ht="37.5" customHeight="1">
      <c r="A23" s="14" t="s">
        <v>20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6"/>
      <c r="V23" s="9" t="s">
        <v>62</v>
      </c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 t="str">
        <f t="shared" si="0"/>
        <v>ЗФ ПАО "ГМК "НН"
Котельная шахты Скалистая"</v>
      </c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46" t="s">
        <v>41</v>
      </c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8">
        <v>0.373</v>
      </c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>
        <f t="shared" si="1"/>
        <v>0.373</v>
      </c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1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2"/>
    </row>
    <row r="24" spans="1:162" s="45" customFormat="1" ht="37.5" customHeight="1">
      <c r="A24" s="14" t="s">
        <v>20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6"/>
      <c r="V24" s="9" t="s">
        <v>54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tr">
        <f>V24</f>
        <v>АО "НТЭК" 
Котельная шахты Скалистая"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46" t="s">
        <v>40</v>
      </c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8">
        <v>3.295</v>
      </c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>
        <f>CD24</f>
        <v>3.295</v>
      </c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33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5"/>
    </row>
    <row r="25" spans="1:162" s="45" customFormat="1" ht="37.5" customHeight="1">
      <c r="A25" s="14" t="s">
        <v>21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6"/>
      <c r="V25" s="9" t="s">
        <v>55</v>
      </c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 t="str">
        <f t="shared" si="0"/>
        <v>АО "НТЭК" 
ТЭЦ - 3, котельная № 1</v>
      </c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46" t="s">
        <v>38</v>
      </c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8">
        <v>45.977</v>
      </c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>
        <f t="shared" si="1"/>
        <v>45.977</v>
      </c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10">
        <v>109.613</v>
      </c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3"/>
    </row>
    <row r="26" spans="1:162" s="45" customFormat="1" ht="37.5" customHeight="1">
      <c r="A26" s="7" t="s">
        <v>21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9" t="s">
        <v>56</v>
      </c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 t="str">
        <f t="shared" si="0"/>
        <v>ООО "НОК" 
ЦМВИЭиПМ</v>
      </c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46" t="s">
        <v>41</v>
      </c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8">
        <v>0.65</v>
      </c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>
        <f t="shared" si="1"/>
        <v>0.65</v>
      </c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50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2"/>
    </row>
    <row r="27" spans="1:162" s="45" customFormat="1" ht="37.5" customHeight="1">
      <c r="A27" s="7" t="s">
        <v>21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9" t="s">
        <v>57</v>
      </c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 t="str">
        <f>V27</f>
        <v>ЗФ ПАО "ГМК "НН" 
НМЗ</v>
      </c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46" t="s">
        <v>39</v>
      </c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8">
        <v>18.056</v>
      </c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>
        <f>CD27</f>
        <v>18.056</v>
      </c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10">
        <v>138.163</v>
      </c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3"/>
    </row>
    <row r="28" spans="1:162" s="45" customFormat="1" ht="37.5" customHeight="1">
      <c r="A28" s="7" t="s">
        <v>21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9" t="s">
        <v>58</v>
      </c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 t="str">
        <f t="shared" si="0"/>
        <v>ООО "НОК" 
ЦОТППиП</v>
      </c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46" t="s">
        <v>45</v>
      </c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8">
        <v>0.021</v>
      </c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>
        <f t="shared" si="1"/>
        <v>0.021</v>
      </c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50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2"/>
    </row>
    <row r="29" spans="1:162" s="45" customFormat="1" ht="37.5" customHeight="1">
      <c r="A29" s="7" t="s">
        <v>22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9" t="s">
        <v>59</v>
      </c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 t="str">
        <f t="shared" si="0"/>
        <v>АО "НТЭК" 
Котельная
 № 7, котельная "Дукла"</v>
      </c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46" t="s">
        <v>40</v>
      </c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8">
        <v>7.565</v>
      </c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>
        <f t="shared" si="1"/>
        <v>7.565</v>
      </c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10">
        <v>10.946</v>
      </c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4"/>
    </row>
    <row r="30" spans="1:162" s="45" customFormat="1" ht="37.5" customHeight="1">
      <c r="A30" s="7" t="s">
        <v>22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9" t="s">
        <v>60</v>
      </c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 t="str">
        <f>V30</f>
        <v>АО "НТЭК" 
БМК ЗАО "ТТК"</v>
      </c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46" t="s">
        <v>45</v>
      </c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8">
        <v>0.13</v>
      </c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>
        <f>CD30</f>
        <v>0.13</v>
      </c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11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49"/>
    </row>
    <row r="31" spans="1:162" s="45" customFormat="1" ht="37.5" customHeight="1">
      <c r="A31" s="7" t="s">
        <v>22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9" t="s">
        <v>24</v>
      </c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 t="str">
        <f>V31</f>
        <v>АО "Таймыргеофизика"</v>
      </c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46" t="s">
        <v>45</v>
      </c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8">
        <v>0.07</v>
      </c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>
        <f>CD31</f>
        <v>0.07</v>
      </c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11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49"/>
    </row>
    <row r="32" spans="1:162" s="45" customFormat="1" ht="37.5" customHeight="1">
      <c r="A32" s="7" t="s">
        <v>22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9" t="s">
        <v>23</v>
      </c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 t="str">
        <f t="shared" si="0"/>
        <v>АО "Таймырбыт"</v>
      </c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46" t="s">
        <v>45</v>
      </c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8">
        <v>0.105</v>
      </c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>
        <f t="shared" si="1"/>
        <v>0.105</v>
      </c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47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9"/>
    </row>
    <row r="33" spans="1:162" s="56" customFormat="1" ht="37.5" customHeight="1">
      <c r="A33" s="7" t="s">
        <v>47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9" t="s">
        <v>61</v>
      </c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 t="str">
        <f t="shared" si="0"/>
        <v>АО "НТЭК" 
Котельная аэропорта Алыкель</v>
      </c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46" t="s">
        <v>41</v>
      </c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8">
        <v>0.279</v>
      </c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>
        <f t="shared" si="1"/>
        <v>0.279</v>
      </c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>
        <v>0.393</v>
      </c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</row>
    <row r="34" spans="1:162" ht="21" customHeight="1">
      <c r="A34" s="7" t="s">
        <v>6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8">
        <f>SUM(CD14:DB33)</f>
        <v>260.44</v>
      </c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>
        <f>SUM(DC14:ED33)</f>
        <v>260.44</v>
      </c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>
        <f>SUM(EE14:FF33)</f>
        <v>429.03200000000004</v>
      </c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</row>
  </sheetData>
  <sheetProtection/>
  <mergeCells count="157">
    <mergeCell ref="V24:AP24"/>
    <mergeCell ref="AQ24:BK24"/>
    <mergeCell ref="BL24:CC24"/>
    <mergeCell ref="CD24:DB24"/>
    <mergeCell ref="DC24:ED24"/>
    <mergeCell ref="EE21:FF24"/>
    <mergeCell ref="A4:FF4"/>
    <mergeCell ref="CJ5:EP5"/>
    <mergeCell ref="CJ6:EP6"/>
    <mergeCell ref="BS7:CJ7"/>
    <mergeCell ref="CK7:CN7"/>
    <mergeCell ref="CO7:CR7"/>
    <mergeCell ref="BS8:CJ8"/>
    <mergeCell ref="A9:R9"/>
    <mergeCell ref="A10:R10"/>
    <mergeCell ref="A12:U12"/>
    <mergeCell ref="V12:AP12"/>
    <mergeCell ref="AQ12:BK12"/>
    <mergeCell ref="BL12:CC12"/>
    <mergeCell ref="CD12:DB12"/>
    <mergeCell ref="DC12:ED12"/>
    <mergeCell ref="EE12:FF12"/>
    <mergeCell ref="A13:U13"/>
    <mergeCell ref="V13:AP13"/>
    <mergeCell ref="AQ13:BK13"/>
    <mergeCell ref="BL13:CC13"/>
    <mergeCell ref="CD13:DB13"/>
    <mergeCell ref="DC13:ED13"/>
    <mergeCell ref="EE13:FF13"/>
    <mergeCell ref="A14:U14"/>
    <mergeCell ref="V14:AP14"/>
    <mergeCell ref="AQ14:BK14"/>
    <mergeCell ref="BL14:CC14"/>
    <mergeCell ref="CD14:DB14"/>
    <mergeCell ref="DC14:ED14"/>
    <mergeCell ref="EE14:FF14"/>
    <mergeCell ref="A15:U15"/>
    <mergeCell ref="V15:AP15"/>
    <mergeCell ref="AQ15:BK15"/>
    <mergeCell ref="BL15:CC15"/>
    <mergeCell ref="CD15:DB15"/>
    <mergeCell ref="DC15:ED15"/>
    <mergeCell ref="EE15:FF20"/>
    <mergeCell ref="A16:U16"/>
    <mergeCell ref="V16:AP16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A18:U18"/>
    <mergeCell ref="V18:AP18"/>
    <mergeCell ref="AQ18:BK18"/>
    <mergeCell ref="BL18:CC18"/>
    <mergeCell ref="CD18:DB18"/>
    <mergeCell ref="DC18:ED18"/>
    <mergeCell ref="A19:U19"/>
    <mergeCell ref="V19:AP19"/>
    <mergeCell ref="AQ19:BK19"/>
    <mergeCell ref="BL19:CC19"/>
    <mergeCell ref="CD19:DB19"/>
    <mergeCell ref="DC19:ED19"/>
    <mergeCell ref="A20:U20"/>
    <mergeCell ref="V20:AP20"/>
    <mergeCell ref="AQ20:BK20"/>
    <mergeCell ref="BL20:CC20"/>
    <mergeCell ref="CD20:DB20"/>
    <mergeCell ref="DC20:ED20"/>
    <mergeCell ref="A21:U21"/>
    <mergeCell ref="V21:AP21"/>
    <mergeCell ref="AQ21:BK21"/>
    <mergeCell ref="BL21:CC21"/>
    <mergeCell ref="CD21:DB21"/>
    <mergeCell ref="DC21:ED21"/>
    <mergeCell ref="A22:U22"/>
    <mergeCell ref="V22:AP22"/>
    <mergeCell ref="AQ22:BK22"/>
    <mergeCell ref="BL22:CC22"/>
    <mergeCell ref="CD22:DB22"/>
    <mergeCell ref="DC22:ED22"/>
    <mergeCell ref="A23:U23"/>
    <mergeCell ref="V23:AP23"/>
    <mergeCell ref="AQ23:BK23"/>
    <mergeCell ref="BL23:CC23"/>
    <mergeCell ref="CD23:DB23"/>
    <mergeCell ref="DC23:ED23"/>
    <mergeCell ref="A25:U25"/>
    <mergeCell ref="V25:AP25"/>
    <mergeCell ref="AQ25:BK25"/>
    <mergeCell ref="BL25:CC25"/>
    <mergeCell ref="CD25:DB25"/>
    <mergeCell ref="DC25:ED25"/>
    <mergeCell ref="A24:U24"/>
    <mergeCell ref="BL27:CC27"/>
    <mergeCell ref="CD27:DB27"/>
    <mergeCell ref="DC27:ED27"/>
    <mergeCell ref="EE25:FF26"/>
    <mergeCell ref="A26:U26"/>
    <mergeCell ref="V26:AP26"/>
    <mergeCell ref="AQ26:BK26"/>
    <mergeCell ref="BL26:CC26"/>
    <mergeCell ref="CD26:DB26"/>
    <mergeCell ref="DC26:ED26"/>
    <mergeCell ref="EE27:FF28"/>
    <mergeCell ref="A28:U28"/>
    <mergeCell ref="V28:AP28"/>
    <mergeCell ref="AQ28:BK28"/>
    <mergeCell ref="BL28:CC28"/>
    <mergeCell ref="CD28:DB28"/>
    <mergeCell ref="DC28:ED28"/>
    <mergeCell ref="A27:U27"/>
    <mergeCell ref="V27:AP27"/>
    <mergeCell ref="AQ27:BK27"/>
    <mergeCell ref="A29:U29"/>
    <mergeCell ref="V29:AP29"/>
    <mergeCell ref="AQ29:BK29"/>
    <mergeCell ref="BL29:CC29"/>
    <mergeCell ref="CD29:DB29"/>
    <mergeCell ref="EE29:FF32"/>
    <mergeCell ref="A30:U30"/>
    <mergeCell ref="V30:AP30"/>
    <mergeCell ref="AQ30:BK30"/>
    <mergeCell ref="BL30:CC30"/>
    <mergeCell ref="CD30:DB30"/>
    <mergeCell ref="DC30:ED30"/>
    <mergeCell ref="A31:U31"/>
    <mergeCell ref="V31:AP31"/>
    <mergeCell ref="A32:U32"/>
    <mergeCell ref="V32:AP32"/>
    <mergeCell ref="AQ32:BK32"/>
    <mergeCell ref="BL32:CC32"/>
    <mergeCell ref="CD32:DB32"/>
    <mergeCell ref="DC29:ED29"/>
    <mergeCell ref="DC32:ED32"/>
    <mergeCell ref="AQ33:BK33"/>
    <mergeCell ref="BL33:CC33"/>
    <mergeCell ref="CD33:DB33"/>
    <mergeCell ref="DC33:ED33"/>
    <mergeCell ref="BL31:CC31"/>
    <mergeCell ref="CD31:DB31"/>
    <mergeCell ref="DC31:ED31"/>
    <mergeCell ref="AQ31:BK31"/>
    <mergeCell ref="EE33:FF33"/>
    <mergeCell ref="A34:U34"/>
    <mergeCell ref="V34:AP34"/>
    <mergeCell ref="AQ34:BK34"/>
    <mergeCell ref="BL34:CC34"/>
    <mergeCell ref="CD34:DB34"/>
    <mergeCell ref="DC34:ED34"/>
    <mergeCell ref="EE34:FF34"/>
    <mergeCell ref="A33:U33"/>
    <mergeCell ref="V33:AP33"/>
  </mergeCells>
  <printOptions/>
  <pageMargins left="0.7" right="0.7" top="0.75" bottom="0.75" header="0.3" footer="0.3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F34"/>
  <sheetViews>
    <sheetView view="pageBreakPreview" zoomScale="80" zoomScaleSheetLayoutView="80" zoomScalePageLayoutView="0" workbookViewId="0" topLeftCell="S10">
      <selection activeCell="FG13" sqref="FG1:FJ16384"/>
    </sheetView>
  </sheetViews>
  <sheetFormatPr defaultColWidth="0.875" defaultRowHeight="12.75"/>
  <cols>
    <col min="1" max="19" width="0.875" style="37" customWidth="1"/>
    <col min="20" max="20" width="3.00390625" style="37" customWidth="1"/>
    <col min="21" max="40" width="0.875" style="37" customWidth="1"/>
    <col min="41" max="41" width="3.375" style="37" customWidth="1"/>
    <col min="42" max="62" width="0.875" style="37" customWidth="1"/>
    <col min="63" max="63" width="3.875" style="37" customWidth="1"/>
    <col min="64" max="80" width="0.875" style="37" customWidth="1"/>
    <col min="81" max="81" width="9.125" style="37" customWidth="1"/>
    <col min="82" max="16384" width="0.875" style="37" customWidth="1"/>
  </cols>
  <sheetData>
    <row r="1" spans="1:162" ht="13.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FF1" s="38" t="s">
        <v>5</v>
      </c>
    </row>
    <row r="2" spans="1:49" s="40" customFormat="1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</row>
    <row r="3" spans="1:49" s="40" customFormat="1" ht="12.7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</row>
    <row r="4" spans="1:162" s="42" customFormat="1" ht="15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</row>
    <row r="5" spans="87:146" s="1" customFormat="1" ht="15">
      <c r="CI5" s="4" t="s">
        <v>14</v>
      </c>
      <c r="CJ5" s="26" t="s">
        <v>15</v>
      </c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</row>
    <row r="6" spans="17:146" s="2" customFormat="1" ht="11.25" customHeight="1"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CJ6" s="24" t="s">
        <v>0</v>
      </c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</row>
    <row r="7" spans="70:103" s="1" customFormat="1" ht="15" customHeight="1">
      <c r="BR7" s="4" t="s">
        <v>25</v>
      </c>
      <c r="BS7" s="28" t="s">
        <v>28</v>
      </c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9">
        <v>20</v>
      </c>
      <c r="CL7" s="29"/>
      <c r="CM7" s="29"/>
      <c r="CN7" s="29"/>
      <c r="CO7" s="30" t="s">
        <v>48</v>
      </c>
      <c r="CP7" s="30"/>
      <c r="CQ7" s="30"/>
      <c r="CR7" s="30"/>
      <c r="CS7" s="5" t="s">
        <v>3</v>
      </c>
      <c r="CW7" s="5"/>
      <c r="CX7" s="5"/>
      <c r="CY7" s="5"/>
    </row>
    <row r="8" spans="71:88" s="6" customFormat="1" ht="9.75">
      <c r="BS8" s="24" t="s">
        <v>2</v>
      </c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</row>
    <row r="9" spans="1:18" ht="13.5">
      <c r="A9" s="25" t="s">
        <v>26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s="6" customFormat="1" ht="9.75">
      <c r="A10" s="24" t="s">
        <v>4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="6" customFormat="1" ht="9.75"/>
    <row r="12" spans="1:162" s="44" customFormat="1" ht="37.5" customHeight="1">
      <c r="A12" s="43" t="s">
        <v>7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 t="s">
        <v>8</v>
      </c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 t="s">
        <v>9</v>
      </c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 t="s">
        <v>10</v>
      </c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 t="s">
        <v>11</v>
      </c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 t="s">
        <v>12</v>
      </c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 t="s">
        <v>13</v>
      </c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</row>
    <row r="13" spans="1:162" s="45" customFormat="1" ht="12">
      <c r="A13" s="23">
        <v>1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>
        <v>2</v>
      </c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>
        <v>3</v>
      </c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>
        <v>4</v>
      </c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>
        <v>5</v>
      </c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>
        <v>6</v>
      </c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>
        <v>7</v>
      </c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</row>
    <row r="14" spans="1:162" s="45" customFormat="1" ht="37.5" customHeight="1">
      <c r="A14" s="14" t="s">
        <v>17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6"/>
      <c r="V14" s="9" t="s">
        <v>49</v>
      </c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9" t="str">
        <f>V14</f>
        <v>АО "НТЭК"
ТЭЦ - 1</v>
      </c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46" t="s">
        <v>38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8">
        <v>89.649</v>
      </c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>
        <f>CD14</f>
        <v>89.649</v>
      </c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>
        <v>120.903</v>
      </c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</row>
    <row r="15" spans="1:162" s="45" customFormat="1" ht="37.5" customHeight="1">
      <c r="A15" s="14" t="s">
        <v>17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6"/>
      <c r="V15" s="9" t="s">
        <v>18</v>
      </c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 t="str">
        <f aca="true" t="shared" si="0" ref="AQ15:AQ33">V15</f>
        <v>ЗФ ПАО "ГМК "НН" Медный завод, Металлургический цех</v>
      </c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46" t="s">
        <v>39</v>
      </c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8">
        <v>20.847</v>
      </c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>
        <f aca="true" t="shared" si="1" ref="DC15:DC33">CD15</f>
        <v>20.847</v>
      </c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10">
        <v>41.794</v>
      </c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3"/>
    </row>
    <row r="16" spans="1:162" s="45" customFormat="1" ht="37.5" customHeight="1">
      <c r="A16" s="14" t="s">
        <v>17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/>
      <c r="V16" s="9" t="s">
        <v>50</v>
      </c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 t="str">
        <f t="shared" si="0"/>
        <v>ООО "НОК" 
ЦОК ПЦ, ЦПиПЦиИ</v>
      </c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46" t="s">
        <v>40</v>
      </c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8">
        <v>7.109</v>
      </c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>
        <f t="shared" si="1"/>
        <v>7.109</v>
      </c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47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9"/>
    </row>
    <row r="17" spans="1:162" s="45" customFormat="1" ht="37.5" customHeight="1">
      <c r="A17" s="14" t="s">
        <v>17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6"/>
      <c r="V17" s="17" t="s">
        <v>51</v>
      </c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9"/>
      <c r="AQ17" s="9" t="str">
        <f t="shared" si="0"/>
        <v>ООО "НОК" 
Механический завод</v>
      </c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46" t="s">
        <v>41</v>
      </c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20">
        <v>0.178</v>
      </c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2"/>
      <c r="DC17" s="8">
        <f t="shared" si="1"/>
        <v>0.178</v>
      </c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47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9"/>
    </row>
    <row r="18" spans="1:162" s="45" customFormat="1" ht="37.5" customHeight="1">
      <c r="A18" s="14" t="s">
        <v>17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6"/>
      <c r="V18" s="9" t="s">
        <v>42</v>
      </c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 t="str">
        <f>V18</f>
        <v>МУП МО г. Норильска "СС ПО ВПД"</v>
      </c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46" t="s">
        <v>43</v>
      </c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8">
        <v>0.006</v>
      </c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>
        <f>CD18</f>
        <v>0.006</v>
      </c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47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9"/>
    </row>
    <row r="19" spans="1:162" s="45" customFormat="1" ht="37.5" customHeight="1">
      <c r="A19" s="14" t="s">
        <v>17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6"/>
      <c r="V19" s="17" t="s">
        <v>44</v>
      </c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9"/>
      <c r="AQ19" s="17" t="str">
        <f>V19</f>
        <v>ООО "Норильскникельремонт"</v>
      </c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9"/>
      <c r="BL19" s="46" t="s">
        <v>43</v>
      </c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20">
        <v>0.002</v>
      </c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2"/>
      <c r="DC19" s="8">
        <f>CD19</f>
        <v>0.002</v>
      </c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47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9"/>
    </row>
    <row r="20" spans="1:162" s="45" customFormat="1" ht="37.5" customHeight="1">
      <c r="A20" s="14" t="s">
        <v>17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6"/>
      <c r="V20" s="9" t="s">
        <v>19</v>
      </c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 t="str">
        <f t="shared" si="0"/>
        <v>ООО "Илан-Норильск"</v>
      </c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46" t="s">
        <v>41</v>
      </c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8">
        <v>0</v>
      </c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>
        <f t="shared" si="1"/>
        <v>0</v>
      </c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47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9"/>
    </row>
    <row r="21" spans="1:162" s="45" customFormat="1" ht="37.5" customHeight="1">
      <c r="A21" s="14" t="s">
        <v>20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6"/>
      <c r="V21" s="9" t="s">
        <v>52</v>
      </c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 t="str">
        <f t="shared" si="0"/>
        <v>АО "НТЭК" 
ТЭЦ - 2</v>
      </c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46" t="s">
        <v>38</v>
      </c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8">
        <v>61.321</v>
      </c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>
        <f t="shared" si="1"/>
        <v>61.321</v>
      </c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10">
        <v>51.543</v>
      </c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3"/>
    </row>
    <row r="22" spans="1:162" s="45" customFormat="1" ht="37.5" customHeight="1">
      <c r="A22" s="14" t="s">
        <v>20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6"/>
      <c r="V22" s="9" t="s">
        <v>53</v>
      </c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 t="str">
        <f t="shared" si="0"/>
        <v>ЗФ ПАО "ГМК "НН" Рудник Октябрьский</v>
      </c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46" t="s">
        <v>46</v>
      </c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8">
        <v>0.001</v>
      </c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>
        <f t="shared" si="1"/>
        <v>0.001</v>
      </c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1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2"/>
    </row>
    <row r="23" spans="1:162" s="45" customFormat="1" ht="37.5" customHeight="1">
      <c r="A23" s="14" t="s">
        <v>20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6"/>
      <c r="V23" s="9" t="s">
        <v>62</v>
      </c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 t="str">
        <f t="shared" si="0"/>
        <v>ЗФ ПАО "ГМК "НН"
Котельная шахты Скалистая"</v>
      </c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46" t="s">
        <v>41</v>
      </c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8">
        <v>0.373</v>
      </c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>
        <f t="shared" si="1"/>
        <v>0.373</v>
      </c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1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2"/>
    </row>
    <row r="24" spans="1:162" s="45" customFormat="1" ht="37.5" customHeight="1">
      <c r="A24" s="14" t="s">
        <v>20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6"/>
      <c r="V24" s="9" t="s">
        <v>54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tr">
        <f>V24</f>
        <v>АО "НТЭК" 
Котельная шахты Скалистая"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46" t="s">
        <v>40</v>
      </c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8">
        <v>2.082</v>
      </c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>
        <f>CD24</f>
        <v>2.082</v>
      </c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33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5"/>
    </row>
    <row r="25" spans="1:162" s="45" customFormat="1" ht="37.5" customHeight="1">
      <c r="A25" s="14" t="s">
        <v>21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6"/>
      <c r="V25" s="9" t="s">
        <v>55</v>
      </c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 t="str">
        <f t="shared" si="0"/>
        <v>АО "НТЭК" 
ТЭЦ - 3, котельная № 1</v>
      </c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46" t="s">
        <v>38</v>
      </c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8">
        <v>54.657</v>
      </c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>
        <f t="shared" si="1"/>
        <v>54.657</v>
      </c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10">
        <v>117.615</v>
      </c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3"/>
    </row>
    <row r="26" spans="1:162" s="45" customFormat="1" ht="37.5" customHeight="1">
      <c r="A26" s="7" t="s">
        <v>21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9" t="s">
        <v>56</v>
      </c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 t="str">
        <f t="shared" si="0"/>
        <v>ООО "НОК" 
ЦМВИЭиПМ</v>
      </c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46" t="s">
        <v>41</v>
      </c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8">
        <v>0.708</v>
      </c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>
        <f t="shared" si="1"/>
        <v>0.708</v>
      </c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50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2"/>
    </row>
    <row r="27" spans="1:162" s="45" customFormat="1" ht="37.5" customHeight="1">
      <c r="A27" s="7" t="s">
        <v>21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9" t="s">
        <v>57</v>
      </c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 t="str">
        <f>V27</f>
        <v>ЗФ ПАО "ГМК "НН" 
НМЗ</v>
      </c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46" t="s">
        <v>39</v>
      </c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8">
        <v>22.595</v>
      </c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>
        <f>CD27</f>
        <v>22.595</v>
      </c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10">
        <v>150.363</v>
      </c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3"/>
    </row>
    <row r="28" spans="1:162" s="45" customFormat="1" ht="37.5" customHeight="1">
      <c r="A28" s="7" t="s">
        <v>21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9" t="s">
        <v>58</v>
      </c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 t="str">
        <f t="shared" si="0"/>
        <v>ООО "НОК" 
ЦОТППиП</v>
      </c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46" t="s">
        <v>45</v>
      </c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8">
        <v>0.022</v>
      </c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>
        <f t="shared" si="1"/>
        <v>0.022</v>
      </c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50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2"/>
    </row>
    <row r="29" spans="1:162" s="45" customFormat="1" ht="37.5" customHeight="1">
      <c r="A29" s="7" t="s">
        <v>22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9" t="s">
        <v>59</v>
      </c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 t="str">
        <f t="shared" si="0"/>
        <v>АО "НТЭК" 
Котельная
 № 7, котельная "Дукла"</v>
      </c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46" t="s">
        <v>40</v>
      </c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8">
        <v>7.114</v>
      </c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>
        <f t="shared" si="1"/>
        <v>7.114</v>
      </c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10">
        <v>13.372</v>
      </c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4"/>
    </row>
    <row r="30" spans="1:162" s="45" customFormat="1" ht="37.5" customHeight="1">
      <c r="A30" s="7" t="s">
        <v>22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9" t="s">
        <v>60</v>
      </c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 t="str">
        <f>V30</f>
        <v>АО "НТЭК" 
БМК ЗАО "ТТК"</v>
      </c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46" t="s">
        <v>45</v>
      </c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8">
        <v>0.186</v>
      </c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>
        <f>CD30</f>
        <v>0.186</v>
      </c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11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49"/>
    </row>
    <row r="31" spans="1:162" s="45" customFormat="1" ht="37.5" customHeight="1">
      <c r="A31" s="7" t="s">
        <v>22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9" t="s">
        <v>24</v>
      </c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 t="str">
        <f>V31</f>
        <v>АО "Таймыргеофизика"</v>
      </c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46" t="s">
        <v>45</v>
      </c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8">
        <v>0.07</v>
      </c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>
        <f>CD31</f>
        <v>0.07</v>
      </c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11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49"/>
    </row>
    <row r="32" spans="1:162" s="45" customFormat="1" ht="37.5" customHeight="1">
      <c r="A32" s="7" t="s">
        <v>22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9" t="s">
        <v>23</v>
      </c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 t="str">
        <f t="shared" si="0"/>
        <v>АО "Таймырбыт"</v>
      </c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46" t="s">
        <v>45</v>
      </c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8">
        <v>0.09</v>
      </c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>
        <f t="shared" si="1"/>
        <v>0.09</v>
      </c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47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9"/>
    </row>
    <row r="33" spans="1:162" s="56" customFormat="1" ht="37.5" customHeight="1">
      <c r="A33" s="7" t="s">
        <v>47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9" t="s">
        <v>61</v>
      </c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 t="str">
        <f t="shared" si="0"/>
        <v>АО "НТЭК" 
Котельная аэропорта Алыкель</v>
      </c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46" t="s">
        <v>41</v>
      </c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8">
        <v>0.265</v>
      </c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>
        <f t="shared" si="1"/>
        <v>0.265</v>
      </c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>
        <v>0.479</v>
      </c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</row>
    <row r="34" spans="1:162" ht="23.25" customHeight="1">
      <c r="A34" s="7" t="s">
        <v>6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8">
        <f>SUM(CD14:DB33)</f>
        <v>267.27499999999986</v>
      </c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>
        <f>SUM(DC14:ED33)</f>
        <v>267.27499999999986</v>
      </c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>
        <f>SUM(EE14:FF33)</f>
        <v>496.069</v>
      </c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</row>
  </sheetData>
  <sheetProtection/>
  <mergeCells count="157">
    <mergeCell ref="V24:AP24"/>
    <mergeCell ref="AQ24:BK24"/>
    <mergeCell ref="BL24:CC24"/>
    <mergeCell ref="CD24:DB24"/>
    <mergeCell ref="DC24:ED24"/>
    <mergeCell ref="EE21:FF24"/>
    <mergeCell ref="A4:FF4"/>
    <mergeCell ref="CJ5:EP5"/>
    <mergeCell ref="CJ6:EP6"/>
    <mergeCell ref="BS7:CJ7"/>
    <mergeCell ref="CK7:CN7"/>
    <mergeCell ref="CO7:CR7"/>
    <mergeCell ref="BS8:CJ8"/>
    <mergeCell ref="A9:R9"/>
    <mergeCell ref="A10:R10"/>
    <mergeCell ref="A12:U12"/>
    <mergeCell ref="V12:AP12"/>
    <mergeCell ref="AQ12:BK12"/>
    <mergeCell ref="BL12:CC12"/>
    <mergeCell ref="CD12:DB12"/>
    <mergeCell ref="DC12:ED12"/>
    <mergeCell ref="EE12:FF12"/>
    <mergeCell ref="A13:U13"/>
    <mergeCell ref="V13:AP13"/>
    <mergeCell ref="AQ13:BK13"/>
    <mergeCell ref="BL13:CC13"/>
    <mergeCell ref="CD13:DB13"/>
    <mergeCell ref="DC13:ED13"/>
    <mergeCell ref="EE13:FF13"/>
    <mergeCell ref="A14:U14"/>
    <mergeCell ref="V14:AP14"/>
    <mergeCell ref="AQ14:BK14"/>
    <mergeCell ref="BL14:CC14"/>
    <mergeCell ref="CD14:DB14"/>
    <mergeCell ref="DC14:ED14"/>
    <mergeCell ref="EE14:FF14"/>
    <mergeCell ref="A15:U15"/>
    <mergeCell ref="V15:AP15"/>
    <mergeCell ref="AQ15:BK15"/>
    <mergeCell ref="BL15:CC15"/>
    <mergeCell ref="CD15:DB15"/>
    <mergeCell ref="DC15:ED15"/>
    <mergeCell ref="EE15:FF20"/>
    <mergeCell ref="A16:U16"/>
    <mergeCell ref="V16:AP16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A18:U18"/>
    <mergeCell ref="V18:AP18"/>
    <mergeCell ref="AQ18:BK18"/>
    <mergeCell ref="BL18:CC18"/>
    <mergeCell ref="CD18:DB18"/>
    <mergeCell ref="DC18:ED18"/>
    <mergeCell ref="A19:U19"/>
    <mergeCell ref="V19:AP19"/>
    <mergeCell ref="AQ19:BK19"/>
    <mergeCell ref="BL19:CC19"/>
    <mergeCell ref="CD19:DB19"/>
    <mergeCell ref="DC19:ED19"/>
    <mergeCell ref="A20:U20"/>
    <mergeCell ref="V20:AP20"/>
    <mergeCell ref="AQ20:BK20"/>
    <mergeCell ref="BL20:CC20"/>
    <mergeCell ref="CD20:DB20"/>
    <mergeCell ref="DC20:ED20"/>
    <mergeCell ref="A21:U21"/>
    <mergeCell ref="V21:AP21"/>
    <mergeCell ref="AQ21:BK21"/>
    <mergeCell ref="BL21:CC21"/>
    <mergeCell ref="CD21:DB21"/>
    <mergeCell ref="DC21:ED21"/>
    <mergeCell ref="A22:U22"/>
    <mergeCell ref="V22:AP22"/>
    <mergeCell ref="AQ22:BK22"/>
    <mergeCell ref="BL22:CC22"/>
    <mergeCell ref="CD22:DB22"/>
    <mergeCell ref="DC22:ED22"/>
    <mergeCell ref="A23:U23"/>
    <mergeCell ref="V23:AP23"/>
    <mergeCell ref="AQ23:BK23"/>
    <mergeCell ref="BL23:CC23"/>
    <mergeCell ref="CD23:DB23"/>
    <mergeCell ref="DC23:ED23"/>
    <mergeCell ref="A25:U25"/>
    <mergeCell ref="V25:AP25"/>
    <mergeCell ref="AQ25:BK25"/>
    <mergeCell ref="BL25:CC25"/>
    <mergeCell ref="CD25:DB25"/>
    <mergeCell ref="DC25:ED25"/>
    <mergeCell ref="A24:U24"/>
    <mergeCell ref="BL27:CC27"/>
    <mergeCell ref="CD27:DB27"/>
    <mergeCell ref="DC27:ED27"/>
    <mergeCell ref="EE25:FF26"/>
    <mergeCell ref="A26:U26"/>
    <mergeCell ref="V26:AP26"/>
    <mergeCell ref="AQ26:BK26"/>
    <mergeCell ref="BL26:CC26"/>
    <mergeCell ref="CD26:DB26"/>
    <mergeCell ref="DC26:ED26"/>
    <mergeCell ref="EE27:FF28"/>
    <mergeCell ref="A28:U28"/>
    <mergeCell ref="V28:AP28"/>
    <mergeCell ref="AQ28:BK28"/>
    <mergeCell ref="BL28:CC28"/>
    <mergeCell ref="CD28:DB28"/>
    <mergeCell ref="DC28:ED28"/>
    <mergeCell ref="A27:U27"/>
    <mergeCell ref="V27:AP27"/>
    <mergeCell ref="AQ27:BK27"/>
    <mergeCell ref="A29:U29"/>
    <mergeCell ref="V29:AP29"/>
    <mergeCell ref="AQ29:BK29"/>
    <mergeCell ref="BL29:CC29"/>
    <mergeCell ref="CD29:DB29"/>
    <mergeCell ref="EE29:FF32"/>
    <mergeCell ref="A30:U30"/>
    <mergeCell ref="V30:AP30"/>
    <mergeCell ref="AQ30:BK30"/>
    <mergeCell ref="BL30:CC30"/>
    <mergeCell ref="CD30:DB30"/>
    <mergeCell ref="DC30:ED30"/>
    <mergeCell ref="A31:U31"/>
    <mergeCell ref="V31:AP31"/>
    <mergeCell ref="A32:U32"/>
    <mergeCell ref="V32:AP32"/>
    <mergeCell ref="AQ32:BK32"/>
    <mergeCell ref="BL32:CC32"/>
    <mergeCell ref="CD32:DB32"/>
    <mergeCell ref="DC29:ED29"/>
    <mergeCell ref="DC32:ED32"/>
    <mergeCell ref="AQ33:BK33"/>
    <mergeCell ref="BL33:CC33"/>
    <mergeCell ref="CD33:DB33"/>
    <mergeCell ref="DC33:ED33"/>
    <mergeCell ref="BL31:CC31"/>
    <mergeCell ref="CD31:DB31"/>
    <mergeCell ref="DC31:ED31"/>
    <mergeCell ref="AQ31:BK31"/>
    <mergeCell ref="EE33:FF33"/>
    <mergeCell ref="A34:U34"/>
    <mergeCell ref="V34:AP34"/>
    <mergeCell ref="AQ34:BK34"/>
    <mergeCell ref="BL34:CC34"/>
    <mergeCell ref="CD34:DB34"/>
    <mergeCell ref="DC34:ED34"/>
    <mergeCell ref="EE34:FF34"/>
    <mergeCell ref="A33:U33"/>
    <mergeCell ref="V33:AP33"/>
  </mergeCells>
  <printOptions/>
  <pageMargins left="0.7" right="0.7" top="0.75" bottom="0.75" header="0.3" footer="0.3"/>
  <pageSetup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F34"/>
  <sheetViews>
    <sheetView view="pageBreakPreview" zoomScale="80" zoomScaleSheetLayoutView="80" zoomScalePageLayoutView="0" workbookViewId="0" topLeftCell="U11">
      <selection activeCell="FG13" sqref="FG1:FJ16384"/>
    </sheetView>
  </sheetViews>
  <sheetFormatPr defaultColWidth="0.875" defaultRowHeight="12.75"/>
  <cols>
    <col min="1" max="19" width="0.875" style="37" customWidth="1"/>
    <col min="20" max="20" width="3.00390625" style="37" customWidth="1"/>
    <col min="21" max="40" width="0.875" style="37" customWidth="1"/>
    <col min="41" max="41" width="3.375" style="37" customWidth="1"/>
    <col min="42" max="62" width="0.875" style="37" customWidth="1"/>
    <col min="63" max="63" width="3.875" style="37" customWidth="1"/>
    <col min="64" max="80" width="0.875" style="37" customWidth="1"/>
    <col min="81" max="81" width="8.875" style="37" customWidth="1"/>
    <col min="82" max="16384" width="0.875" style="37" customWidth="1"/>
  </cols>
  <sheetData>
    <row r="1" spans="1:162" ht="13.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FF1" s="38" t="s">
        <v>5</v>
      </c>
    </row>
    <row r="2" spans="1:49" s="40" customFormat="1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</row>
    <row r="3" spans="1:49" s="40" customFormat="1" ht="12.7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</row>
    <row r="4" spans="1:162" s="42" customFormat="1" ht="15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</row>
    <row r="5" spans="87:146" s="1" customFormat="1" ht="15">
      <c r="CI5" s="4" t="s">
        <v>14</v>
      </c>
      <c r="CJ5" s="26" t="s">
        <v>15</v>
      </c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</row>
    <row r="6" spans="17:146" s="2" customFormat="1" ht="11.25" customHeight="1"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CJ6" s="24" t="s">
        <v>0</v>
      </c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</row>
    <row r="7" spans="70:103" s="1" customFormat="1" ht="15" customHeight="1">
      <c r="BR7" s="4" t="s">
        <v>25</v>
      </c>
      <c r="BS7" s="28" t="s">
        <v>29</v>
      </c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9">
        <v>20</v>
      </c>
      <c r="CL7" s="29"/>
      <c r="CM7" s="29"/>
      <c r="CN7" s="29"/>
      <c r="CO7" s="30" t="s">
        <v>48</v>
      </c>
      <c r="CP7" s="30"/>
      <c r="CQ7" s="30"/>
      <c r="CR7" s="30"/>
      <c r="CS7" s="5" t="s">
        <v>3</v>
      </c>
      <c r="CW7" s="5"/>
      <c r="CX7" s="5"/>
      <c r="CY7" s="5"/>
    </row>
    <row r="8" spans="71:88" s="6" customFormat="1" ht="9.75">
      <c r="BS8" s="24" t="s">
        <v>2</v>
      </c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</row>
    <row r="9" spans="1:18" ht="13.5">
      <c r="A9" s="25" t="s">
        <v>26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s="6" customFormat="1" ht="9.75">
      <c r="A10" s="24" t="s">
        <v>4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="6" customFormat="1" ht="9.75"/>
    <row r="12" spans="1:162" s="44" customFormat="1" ht="37.5" customHeight="1">
      <c r="A12" s="43" t="s">
        <v>7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 t="s">
        <v>8</v>
      </c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 t="s">
        <v>9</v>
      </c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 t="s">
        <v>10</v>
      </c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 t="s">
        <v>11</v>
      </c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 t="s">
        <v>12</v>
      </c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 t="s">
        <v>13</v>
      </c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</row>
    <row r="13" spans="1:162" s="45" customFormat="1" ht="12">
      <c r="A13" s="23">
        <v>1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>
        <v>2</v>
      </c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>
        <v>3</v>
      </c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>
        <v>4</v>
      </c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>
        <v>5</v>
      </c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>
        <v>6</v>
      </c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>
        <v>7</v>
      </c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</row>
    <row r="14" spans="1:162" s="45" customFormat="1" ht="39" customHeight="1">
      <c r="A14" s="14" t="s">
        <v>17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6"/>
      <c r="V14" s="9" t="s">
        <v>49</v>
      </c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9" t="str">
        <f>V14</f>
        <v>АО "НТЭК"
ТЭЦ - 1</v>
      </c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46" t="s">
        <v>38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8">
        <v>88.496</v>
      </c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>
        <f>CD14</f>
        <v>88.496</v>
      </c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>
        <v>115.264</v>
      </c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</row>
    <row r="15" spans="1:162" s="45" customFormat="1" ht="39" customHeight="1">
      <c r="A15" s="14" t="s">
        <v>17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6"/>
      <c r="V15" s="9" t="s">
        <v>18</v>
      </c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 t="str">
        <f aca="true" t="shared" si="0" ref="AQ15:AQ33">V15</f>
        <v>ЗФ ПАО "ГМК "НН" Медный завод, Металлургический цех</v>
      </c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46" t="s">
        <v>39</v>
      </c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8">
        <v>18.915</v>
      </c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>
        <f aca="true" t="shared" si="1" ref="DC15:DC33">CD15</f>
        <v>18.915</v>
      </c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10">
        <v>39.509</v>
      </c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3"/>
    </row>
    <row r="16" spans="1:162" s="45" customFormat="1" ht="39" customHeight="1">
      <c r="A16" s="14" t="s">
        <v>17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/>
      <c r="V16" s="9" t="s">
        <v>50</v>
      </c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 t="str">
        <f t="shared" si="0"/>
        <v>ООО "НОК" 
ЦОК ПЦ, ЦПиПЦиИ</v>
      </c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46" t="s">
        <v>40</v>
      </c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8">
        <v>9.069</v>
      </c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>
        <f t="shared" si="1"/>
        <v>9.069</v>
      </c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47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9"/>
    </row>
    <row r="17" spans="1:162" s="45" customFormat="1" ht="39" customHeight="1">
      <c r="A17" s="14" t="s">
        <v>17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6"/>
      <c r="V17" s="17" t="s">
        <v>51</v>
      </c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9"/>
      <c r="AQ17" s="9" t="str">
        <f t="shared" si="0"/>
        <v>ООО "НОК" 
Механический завод</v>
      </c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46" t="s">
        <v>41</v>
      </c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20">
        <v>0.179</v>
      </c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2"/>
      <c r="DC17" s="8">
        <f t="shared" si="1"/>
        <v>0.179</v>
      </c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47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9"/>
    </row>
    <row r="18" spans="1:162" s="45" customFormat="1" ht="39" customHeight="1">
      <c r="A18" s="14" t="s">
        <v>17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6"/>
      <c r="V18" s="9" t="s">
        <v>42</v>
      </c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 t="str">
        <f>V18</f>
        <v>МУП МО г. Норильска "СС ПО ВПД"</v>
      </c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46" t="s">
        <v>43</v>
      </c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8">
        <v>0.006</v>
      </c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>
        <f>CD18</f>
        <v>0.006</v>
      </c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47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9"/>
    </row>
    <row r="19" spans="1:162" s="45" customFormat="1" ht="39" customHeight="1">
      <c r="A19" s="14" t="s">
        <v>17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6"/>
      <c r="V19" s="17" t="s">
        <v>44</v>
      </c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9"/>
      <c r="AQ19" s="17" t="str">
        <f>V19</f>
        <v>ООО "Норильскникельремонт"</v>
      </c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9"/>
      <c r="BL19" s="46" t="s">
        <v>43</v>
      </c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20">
        <v>0.002</v>
      </c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2"/>
      <c r="DC19" s="8">
        <f>CD19</f>
        <v>0.002</v>
      </c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47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9"/>
    </row>
    <row r="20" spans="1:162" s="45" customFormat="1" ht="39" customHeight="1">
      <c r="A20" s="14" t="s">
        <v>17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6"/>
      <c r="V20" s="9" t="s">
        <v>19</v>
      </c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 t="str">
        <f t="shared" si="0"/>
        <v>ООО "Илан-Норильск"</v>
      </c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46" t="s">
        <v>41</v>
      </c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8">
        <v>0</v>
      </c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>
        <f t="shared" si="1"/>
        <v>0</v>
      </c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47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9"/>
    </row>
    <row r="21" spans="1:162" s="45" customFormat="1" ht="39" customHeight="1">
      <c r="A21" s="14" t="s">
        <v>20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6"/>
      <c r="V21" s="9" t="s">
        <v>52</v>
      </c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 t="str">
        <f t="shared" si="0"/>
        <v>АО "НТЭК" 
ТЭЦ - 2</v>
      </c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46" t="s">
        <v>38</v>
      </c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8">
        <v>68.033</v>
      </c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>
        <f t="shared" si="1"/>
        <v>68.033</v>
      </c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10">
        <v>43.193</v>
      </c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3"/>
    </row>
    <row r="22" spans="1:162" s="45" customFormat="1" ht="39" customHeight="1">
      <c r="A22" s="14" t="s">
        <v>20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6"/>
      <c r="V22" s="9" t="s">
        <v>53</v>
      </c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 t="str">
        <f t="shared" si="0"/>
        <v>ЗФ ПАО "ГМК "НН" Рудник Октябрьский</v>
      </c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46" t="s">
        <v>46</v>
      </c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8">
        <v>0.001</v>
      </c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>
        <f t="shared" si="1"/>
        <v>0.001</v>
      </c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1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2"/>
    </row>
    <row r="23" spans="1:162" s="45" customFormat="1" ht="39" customHeight="1">
      <c r="A23" s="14" t="s">
        <v>20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6"/>
      <c r="V23" s="9" t="s">
        <v>62</v>
      </c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 t="str">
        <f t="shared" si="0"/>
        <v>ЗФ ПАО "ГМК "НН"
Котельная шахты Скалистая"</v>
      </c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46" t="s">
        <v>41</v>
      </c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8">
        <v>0.373</v>
      </c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>
        <f t="shared" si="1"/>
        <v>0.373</v>
      </c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1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2"/>
    </row>
    <row r="24" spans="1:162" s="45" customFormat="1" ht="39" customHeight="1">
      <c r="A24" s="14" t="s">
        <v>20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6"/>
      <c r="V24" s="9" t="s">
        <v>54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tr">
        <f>V24</f>
        <v>АО "НТЭК" 
Котельная шахты Скалистая"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46" t="s">
        <v>40</v>
      </c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8">
        <v>0</v>
      </c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>
        <f>CD24</f>
        <v>0</v>
      </c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33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5"/>
    </row>
    <row r="25" spans="1:162" s="45" customFormat="1" ht="39" customHeight="1">
      <c r="A25" s="14" t="s">
        <v>21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6"/>
      <c r="V25" s="9" t="s">
        <v>55</v>
      </c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 t="str">
        <f t="shared" si="0"/>
        <v>АО "НТЭК" 
ТЭЦ - 3, котельная № 1</v>
      </c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46" t="s">
        <v>38</v>
      </c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8">
        <v>46.703</v>
      </c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>
        <f t="shared" si="1"/>
        <v>46.703</v>
      </c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10">
        <v>119.981</v>
      </c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3"/>
    </row>
    <row r="26" spans="1:162" s="45" customFormat="1" ht="39" customHeight="1">
      <c r="A26" s="7" t="s">
        <v>21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9" t="s">
        <v>56</v>
      </c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 t="str">
        <f t="shared" si="0"/>
        <v>ООО "НОК" 
ЦМВИЭиПМ</v>
      </c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46" t="s">
        <v>41</v>
      </c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8">
        <v>0.716</v>
      </c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>
        <f t="shared" si="1"/>
        <v>0.716</v>
      </c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50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2"/>
    </row>
    <row r="27" spans="1:162" s="45" customFormat="1" ht="39" customHeight="1">
      <c r="A27" s="7" t="s">
        <v>21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9" t="s">
        <v>57</v>
      </c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 t="str">
        <f>V27</f>
        <v>ЗФ ПАО "ГМК "НН" 
НМЗ</v>
      </c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46" t="s">
        <v>39</v>
      </c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8">
        <v>21.398</v>
      </c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>
        <f>CD27</f>
        <v>21.398</v>
      </c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10">
        <v>145.982</v>
      </c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3"/>
    </row>
    <row r="28" spans="1:162" s="45" customFormat="1" ht="39" customHeight="1">
      <c r="A28" s="7" t="s">
        <v>21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9" t="s">
        <v>58</v>
      </c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 t="str">
        <f t="shared" si="0"/>
        <v>ООО "НОК" 
ЦОТППиП</v>
      </c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46" t="s">
        <v>45</v>
      </c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8">
        <v>0.02</v>
      </c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>
        <f t="shared" si="1"/>
        <v>0.02</v>
      </c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50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2"/>
    </row>
    <row r="29" spans="1:162" s="45" customFormat="1" ht="39" customHeight="1">
      <c r="A29" s="7" t="s">
        <v>22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9" t="s">
        <v>59</v>
      </c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 t="str">
        <f t="shared" si="0"/>
        <v>АО "НТЭК" 
Котельная
 № 7, котельная "Дукла"</v>
      </c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46" t="s">
        <v>40</v>
      </c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8">
        <v>5.655</v>
      </c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>
        <f t="shared" si="1"/>
        <v>5.655</v>
      </c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10">
        <v>14.257</v>
      </c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4"/>
    </row>
    <row r="30" spans="1:162" s="45" customFormat="1" ht="39" customHeight="1">
      <c r="A30" s="7" t="s">
        <v>22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9" t="s">
        <v>60</v>
      </c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 t="str">
        <f>V30</f>
        <v>АО "НТЭК" 
БМК ЗАО "ТТК"</v>
      </c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46" t="s">
        <v>45</v>
      </c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8">
        <v>0.111</v>
      </c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>
        <f>CD30</f>
        <v>0.111</v>
      </c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11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49"/>
    </row>
    <row r="31" spans="1:162" s="45" customFormat="1" ht="39" customHeight="1">
      <c r="A31" s="7" t="s">
        <v>22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9" t="s">
        <v>24</v>
      </c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 t="str">
        <f>V31</f>
        <v>АО "Таймыргеофизика"</v>
      </c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46" t="s">
        <v>45</v>
      </c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8">
        <v>0.05</v>
      </c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>
        <f>CD31</f>
        <v>0.05</v>
      </c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11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49"/>
    </row>
    <row r="32" spans="1:162" s="45" customFormat="1" ht="39" customHeight="1">
      <c r="A32" s="7" t="s">
        <v>22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9" t="s">
        <v>23</v>
      </c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 t="str">
        <f t="shared" si="0"/>
        <v>АО "Таймырбыт"</v>
      </c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46" t="s">
        <v>45</v>
      </c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8">
        <v>0.087</v>
      </c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>
        <f t="shared" si="1"/>
        <v>0.087</v>
      </c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47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9"/>
    </row>
    <row r="33" spans="1:162" s="56" customFormat="1" ht="39" customHeight="1">
      <c r="A33" s="7" t="s">
        <v>47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9" t="s">
        <v>61</v>
      </c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 t="str">
        <f t="shared" si="0"/>
        <v>АО "НТЭК" 
Котельная аэропорта Алыкель</v>
      </c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46" t="s">
        <v>41</v>
      </c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8">
        <v>0.232</v>
      </c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>
        <f t="shared" si="1"/>
        <v>0.232</v>
      </c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>
        <v>0.488</v>
      </c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</row>
    <row r="34" spans="1:162" ht="23.25" customHeight="1">
      <c r="A34" s="7" t="s">
        <v>6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8">
        <f>SUM(CD14:DB33)</f>
        <v>260.046</v>
      </c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>
        <f>SUM(DC14:ED33)</f>
        <v>260.046</v>
      </c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>
        <f>SUM(EE14:FF33)</f>
        <v>478.674</v>
      </c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</row>
  </sheetData>
  <sheetProtection/>
  <mergeCells count="157">
    <mergeCell ref="V24:AP24"/>
    <mergeCell ref="AQ24:BK24"/>
    <mergeCell ref="BL24:CC24"/>
    <mergeCell ref="CD24:DB24"/>
    <mergeCell ref="DC24:ED24"/>
    <mergeCell ref="EE21:FF24"/>
    <mergeCell ref="A4:FF4"/>
    <mergeCell ref="CJ5:EP5"/>
    <mergeCell ref="CJ6:EP6"/>
    <mergeCell ref="BS7:CJ7"/>
    <mergeCell ref="CK7:CN7"/>
    <mergeCell ref="CO7:CR7"/>
    <mergeCell ref="BS8:CJ8"/>
    <mergeCell ref="A9:R9"/>
    <mergeCell ref="A10:R10"/>
    <mergeCell ref="A12:U12"/>
    <mergeCell ref="V12:AP12"/>
    <mergeCell ref="AQ12:BK12"/>
    <mergeCell ref="BL12:CC12"/>
    <mergeCell ref="CD12:DB12"/>
    <mergeCell ref="DC12:ED12"/>
    <mergeCell ref="EE12:FF12"/>
    <mergeCell ref="A13:U13"/>
    <mergeCell ref="V13:AP13"/>
    <mergeCell ref="AQ13:BK13"/>
    <mergeCell ref="BL13:CC13"/>
    <mergeCell ref="CD13:DB13"/>
    <mergeCell ref="DC13:ED13"/>
    <mergeCell ref="EE13:FF13"/>
    <mergeCell ref="A14:U14"/>
    <mergeCell ref="V14:AP14"/>
    <mergeCell ref="AQ14:BK14"/>
    <mergeCell ref="BL14:CC14"/>
    <mergeCell ref="CD14:DB14"/>
    <mergeCell ref="DC14:ED14"/>
    <mergeCell ref="EE14:FF14"/>
    <mergeCell ref="A15:U15"/>
    <mergeCell ref="V15:AP15"/>
    <mergeCell ref="AQ15:BK15"/>
    <mergeCell ref="BL15:CC15"/>
    <mergeCell ref="CD15:DB15"/>
    <mergeCell ref="DC15:ED15"/>
    <mergeCell ref="EE15:FF20"/>
    <mergeCell ref="A16:U16"/>
    <mergeCell ref="V16:AP16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A18:U18"/>
    <mergeCell ref="V18:AP18"/>
    <mergeCell ref="AQ18:BK18"/>
    <mergeCell ref="BL18:CC18"/>
    <mergeCell ref="CD18:DB18"/>
    <mergeCell ref="DC18:ED18"/>
    <mergeCell ref="A19:U19"/>
    <mergeCell ref="V19:AP19"/>
    <mergeCell ref="AQ19:BK19"/>
    <mergeCell ref="BL19:CC19"/>
    <mergeCell ref="CD19:DB19"/>
    <mergeCell ref="DC19:ED19"/>
    <mergeCell ref="A20:U20"/>
    <mergeCell ref="V20:AP20"/>
    <mergeCell ref="AQ20:BK20"/>
    <mergeCell ref="BL20:CC20"/>
    <mergeCell ref="CD20:DB20"/>
    <mergeCell ref="DC20:ED20"/>
    <mergeCell ref="A21:U21"/>
    <mergeCell ref="V21:AP21"/>
    <mergeCell ref="AQ21:BK21"/>
    <mergeCell ref="BL21:CC21"/>
    <mergeCell ref="CD21:DB21"/>
    <mergeCell ref="DC21:ED21"/>
    <mergeCell ref="A22:U22"/>
    <mergeCell ref="V22:AP22"/>
    <mergeCell ref="AQ22:BK22"/>
    <mergeCell ref="BL22:CC22"/>
    <mergeCell ref="CD22:DB22"/>
    <mergeCell ref="DC22:ED22"/>
    <mergeCell ref="A23:U23"/>
    <mergeCell ref="V23:AP23"/>
    <mergeCell ref="AQ23:BK23"/>
    <mergeCell ref="BL23:CC23"/>
    <mergeCell ref="CD23:DB23"/>
    <mergeCell ref="DC23:ED23"/>
    <mergeCell ref="A25:U25"/>
    <mergeCell ref="V25:AP25"/>
    <mergeCell ref="AQ25:BK25"/>
    <mergeCell ref="BL25:CC25"/>
    <mergeCell ref="CD25:DB25"/>
    <mergeCell ref="DC25:ED25"/>
    <mergeCell ref="A24:U24"/>
    <mergeCell ref="BL27:CC27"/>
    <mergeCell ref="CD27:DB27"/>
    <mergeCell ref="DC27:ED27"/>
    <mergeCell ref="EE25:FF26"/>
    <mergeCell ref="A26:U26"/>
    <mergeCell ref="V26:AP26"/>
    <mergeCell ref="AQ26:BK26"/>
    <mergeCell ref="BL26:CC26"/>
    <mergeCell ref="CD26:DB26"/>
    <mergeCell ref="DC26:ED26"/>
    <mergeCell ref="EE27:FF28"/>
    <mergeCell ref="A28:U28"/>
    <mergeCell ref="V28:AP28"/>
    <mergeCell ref="AQ28:BK28"/>
    <mergeCell ref="BL28:CC28"/>
    <mergeCell ref="CD28:DB28"/>
    <mergeCell ref="DC28:ED28"/>
    <mergeCell ref="A27:U27"/>
    <mergeCell ref="V27:AP27"/>
    <mergeCell ref="AQ27:BK27"/>
    <mergeCell ref="A29:U29"/>
    <mergeCell ref="V29:AP29"/>
    <mergeCell ref="AQ29:BK29"/>
    <mergeCell ref="BL29:CC29"/>
    <mergeCell ref="CD29:DB29"/>
    <mergeCell ref="EE29:FF32"/>
    <mergeCell ref="A30:U30"/>
    <mergeCell ref="V30:AP30"/>
    <mergeCell ref="AQ30:BK30"/>
    <mergeCell ref="BL30:CC30"/>
    <mergeCell ref="CD30:DB30"/>
    <mergeCell ref="DC30:ED30"/>
    <mergeCell ref="A31:U31"/>
    <mergeCell ref="V31:AP31"/>
    <mergeCell ref="A32:U32"/>
    <mergeCell ref="V32:AP32"/>
    <mergeCell ref="AQ32:BK32"/>
    <mergeCell ref="BL32:CC32"/>
    <mergeCell ref="CD32:DB32"/>
    <mergeCell ref="DC29:ED29"/>
    <mergeCell ref="DC32:ED32"/>
    <mergeCell ref="AQ33:BK33"/>
    <mergeCell ref="BL33:CC33"/>
    <mergeCell ref="CD33:DB33"/>
    <mergeCell ref="DC33:ED33"/>
    <mergeCell ref="BL31:CC31"/>
    <mergeCell ref="CD31:DB31"/>
    <mergeCell ref="DC31:ED31"/>
    <mergeCell ref="AQ31:BK31"/>
    <mergeCell ref="EE33:FF33"/>
    <mergeCell ref="A34:U34"/>
    <mergeCell ref="V34:AP34"/>
    <mergeCell ref="AQ34:BK34"/>
    <mergeCell ref="BL34:CC34"/>
    <mergeCell ref="CD34:DB34"/>
    <mergeCell ref="DC34:ED34"/>
    <mergeCell ref="EE34:FF34"/>
    <mergeCell ref="A33:U33"/>
    <mergeCell ref="V33:AP33"/>
  </mergeCells>
  <printOptions/>
  <pageMargins left="0.7" right="0.7" top="0.75" bottom="0.75" header="0.3" footer="0.3"/>
  <pageSetup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F34"/>
  <sheetViews>
    <sheetView view="pageBreakPreview" zoomScale="80" zoomScaleSheetLayoutView="80" zoomScalePageLayoutView="0" workbookViewId="0" topLeftCell="AG13">
      <selection activeCell="FG13" sqref="FG1:FJ16384"/>
    </sheetView>
  </sheetViews>
  <sheetFormatPr defaultColWidth="0.875" defaultRowHeight="12.75"/>
  <cols>
    <col min="1" max="19" width="0.875" style="37" customWidth="1"/>
    <col min="20" max="20" width="3.00390625" style="37" customWidth="1"/>
    <col min="21" max="40" width="0.875" style="37" customWidth="1"/>
    <col min="41" max="41" width="3.375" style="37" customWidth="1"/>
    <col min="42" max="62" width="0.875" style="37" customWidth="1"/>
    <col min="63" max="63" width="3.875" style="37" customWidth="1"/>
    <col min="64" max="80" width="0.875" style="37" customWidth="1"/>
    <col min="81" max="81" width="7.50390625" style="37" customWidth="1"/>
    <col min="82" max="16384" width="0.875" style="37" customWidth="1"/>
  </cols>
  <sheetData>
    <row r="1" spans="1:162" ht="13.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FF1" s="38" t="s">
        <v>5</v>
      </c>
    </row>
    <row r="2" spans="1:49" s="40" customFormat="1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</row>
    <row r="3" spans="1:49" s="40" customFormat="1" ht="12.7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</row>
    <row r="4" spans="1:162" s="42" customFormat="1" ht="15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</row>
    <row r="5" spans="87:146" s="1" customFormat="1" ht="15">
      <c r="CI5" s="4" t="s">
        <v>14</v>
      </c>
      <c r="CJ5" s="26" t="s">
        <v>15</v>
      </c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</row>
    <row r="6" spans="17:146" s="2" customFormat="1" ht="11.25" customHeight="1"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CJ6" s="24" t="s">
        <v>0</v>
      </c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</row>
    <row r="7" spans="70:103" s="1" customFormat="1" ht="15" customHeight="1">
      <c r="BR7" s="4" t="s">
        <v>25</v>
      </c>
      <c r="BS7" s="28" t="s">
        <v>30</v>
      </c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9">
        <v>20</v>
      </c>
      <c r="CL7" s="29"/>
      <c r="CM7" s="29"/>
      <c r="CN7" s="29"/>
      <c r="CO7" s="30" t="s">
        <v>48</v>
      </c>
      <c r="CP7" s="30"/>
      <c r="CQ7" s="30"/>
      <c r="CR7" s="30"/>
      <c r="CS7" s="5" t="s">
        <v>3</v>
      </c>
      <c r="CW7" s="5"/>
      <c r="CX7" s="5"/>
      <c r="CY7" s="5"/>
    </row>
    <row r="8" spans="71:88" s="6" customFormat="1" ht="9.75">
      <c r="BS8" s="24" t="s">
        <v>2</v>
      </c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</row>
    <row r="9" spans="1:18" ht="13.5">
      <c r="A9" s="25" t="s">
        <v>26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s="6" customFormat="1" ht="9.75">
      <c r="A10" s="24" t="s">
        <v>4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="6" customFormat="1" ht="9.75"/>
    <row r="12" spans="1:162" s="44" customFormat="1" ht="37.5" customHeight="1">
      <c r="A12" s="43" t="s">
        <v>7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 t="s">
        <v>8</v>
      </c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 t="s">
        <v>9</v>
      </c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 t="s">
        <v>10</v>
      </c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 t="s">
        <v>11</v>
      </c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 t="s">
        <v>12</v>
      </c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 t="s">
        <v>13</v>
      </c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</row>
    <row r="13" spans="1:162" s="45" customFormat="1" ht="12">
      <c r="A13" s="23">
        <v>1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>
        <v>2</v>
      </c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>
        <v>3</v>
      </c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>
        <v>4</v>
      </c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>
        <v>5</v>
      </c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>
        <v>6</v>
      </c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>
        <v>7</v>
      </c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</row>
    <row r="14" spans="1:162" s="45" customFormat="1" ht="40.5" customHeight="1">
      <c r="A14" s="14" t="s">
        <v>17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6"/>
      <c r="V14" s="9" t="s">
        <v>49</v>
      </c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9" t="str">
        <f>V14</f>
        <v>АО "НТЭК"
ТЭЦ - 1</v>
      </c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46" t="s">
        <v>38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8">
        <v>67.397</v>
      </c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>
        <f>CD14</f>
        <v>67.397</v>
      </c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>
        <v>143.155</v>
      </c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</row>
    <row r="15" spans="1:162" s="45" customFormat="1" ht="40.5" customHeight="1">
      <c r="A15" s="14" t="s">
        <v>17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6"/>
      <c r="V15" s="9" t="s">
        <v>18</v>
      </c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 t="str">
        <f aca="true" t="shared" si="0" ref="AQ15:AQ33">V15</f>
        <v>ЗФ ПАО "ГМК "НН" Медный завод, Металлургический цех</v>
      </c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46" t="s">
        <v>39</v>
      </c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8">
        <v>18.861</v>
      </c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>
        <f aca="true" t="shared" si="1" ref="DC15:DC33">CD15</f>
        <v>18.861</v>
      </c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10">
        <v>41.924</v>
      </c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3"/>
    </row>
    <row r="16" spans="1:162" s="45" customFormat="1" ht="40.5" customHeight="1">
      <c r="A16" s="14" t="s">
        <v>17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/>
      <c r="V16" s="9" t="s">
        <v>50</v>
      </c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 t="str">
        <f t="shared" si="0"/>
        <v>ООО "НОК" 
ЦОК ПЦ, ЦПиПЦиИ</v>
      </c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46" t="s">
        <v>40</v>
      </c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8">
        <v>8.976</v>
      </c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>
        <f t="shared" si="1"/>
        <v>8.976</v>
      </c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47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9"/>
    </row>
    <row r="17" spans="1:162" s="45" customFormat="1" ht="40.5" customHeight="1">
      <c r="A17" s="14" t="s">
        <v>17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6"/>
      <c r="V17" s="17" t="s">
        <v>51</v>
      </c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9"/>
      <c r="AQ17" s="9" t="str">
        <f t="shared" si="0"/>
        <v>ООО "НОК" 
Механический завод</v>
      </c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46" t="s">
        <v>41</v>
      </c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20">
        <v>0.157</v>
      </c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2"/>
      <c r="DC17" s="8">
        <f t="shared" si="1"/>
        <v>0.157</v>
      </c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47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9"/>
    </row>
    <row r="18" spans="1:162" s="45" customFormat="1" ht="40.5" customHeight="1">
      <c r="A18" s="14" t="s">
        <v>17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6"/>
      <c r="V18" s="9" t="s">
        <v>42</v>
      </c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 t="str">
        <f>V18</f>
        <v>МУП МО г. Норильска "СС ПО ВПД"</v>
      </c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46" t="s">
        <v>43</v>
      </c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8">
        <v>0.006</v>
      </c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>
        <f>CD18</f>
        <v>0.006</v>
      </c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47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9"/>
    </row>
    <row r="19" spans="1:162" s="45" customFormat="1" ht="40.5" customHeight="1">
      <c r="A19" s="14" t="s">
        <v>17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6"/>
      <c r="V19" s="17" t="s">
        <v>44</v>
      </c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9"/>
      <c r="AQ19" s="17" t="str">
        <f>V19</f>
        <v>ООО "Норильскникельремонт"</v>
      </c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9"/>
      <c r="BL19" s="46" t="s">
        <v>43</v>
      </c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20">
        <v>0.002</v>
      </c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2"/>
      <c r="DC19" s="8">
        <f>CD19</f>
        <v>0.002</v>
      </c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47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9"/>
    </row>
    <row r="20" spans="1:162" s="45" customFormat="1" ht="40.5" customHeight="1">
      <c r="A20" s="14" t="s">
        <v>17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6"/>
      <c r="V20" s="9" t="s">
        <v>19</v>
      </c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 t="str">
        <f t="shared" si="0"/>
        <v>ООО "Илан-Норильск"</v>
      </c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46" t="s">
        <v>41</v>
      </c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8">
        <v>0.01</v>
      </c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>
        <f t="shared" si="1"/>
        <v>0.01</v>
      </c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47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9"/>
    </row>
    <row r="21" spans="1:162" s="45" customFormat="1" ht="40.5" customHeight="1">
      <c r="A21" s="14" t="s">
        <v>20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6"/>
      <c r="V21" s="9" t="s">
        <v>52</v>
      </c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 t="str">
        <f t="shared" si="0"/>
        <v>АО "НТЭК" 
ТЭЦ - 2</v>
      </c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46" t="s">
        <v>38</v>
      </c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8">
        <v>54.946</v>
      </c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>
        <f t="shared" si="1"/>
        <v>54.946</v>
      </c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10">
        <v>60</v>
      </c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3"/>
    </row>
    <row r="22" spans="1:162" s="45" customFormat="1" ht="40.5" customHeight="1">
      <c r="A22" s="14" t="s">
        <v>20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6"/>
      <c r="V22" s="9" t="s">
        <v>53</v>
      </c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 t="str">
        <f t="shared" si="0"/>
        <v>ЗФ ПАО "ГМК "НН" Рудник Октябрьский</v>
      </c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46" t="s">
        <v>46</v>
      </c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8">
        <v>0.001</v>
      </c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>
        <f t="shared" si="1"/>
        <v>0.001</v>
      </c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1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2"/>
    </row>
    <row r="23" spans="1:162" s="45" customFormat="1" ht="40.5" customHeight="1">
      <c r="A23" s="14" t="s">
        <v>20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6"/>
      <c r="V23" s="9" t="s">
        <v>62</v>
      </c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 t="str">
        <f t="shared" si="0"/>
        <v>ЗФ ПАО "ГМК "НН"
Котельная шахты Скалистая"</v>
      </c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46" t="s">
        <v>41</v>
      </c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8">
        <v>0.373</v>
      </c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>
        <f t="shared" si="1"/>
        <v>0.373</v>
      </c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1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2"/>
    </row>
    <row r="24" spans="1:162" s="45" customFormat="1" ht="40.5" customHeight="1">
      <c r="A24" s="14" t="s">
        <v>20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6"/>
      <c r="V24" s="9" t="s">
        <v>54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tr">
        <f>V24</f>
        <v>АО "НТЭК" 
Котельная шахты Скалистая"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46" t="s">
        <v>40</v>
      </c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8">
        <v>0</v>
      </c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>
        <f>CD24</f>
        <v>0</v>
      </c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33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5"/>
    </row>
    <row r="25" spans="1:162" s="45" customFormat="1" ht="40.5" customHeight="1">
      <c r="A25" s="14" t="s">
        <v>21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6"/>
      <c r="V25" s="9" t="s">
        <v>55</v>
      </c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 t="str">
        <f t="shared" si="0"/>
        <v>АО "НТЭК" 
ТЭЦ - 3, котельная № 1</v>
      </c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46" t="s">
        <v>38</v>
      </c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8">
        <v>38.593</v>
      </c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>
        <f t="shared" si="1"/>
        <v>38.593</v>
      </c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10">
        <v>133.666</v>
      </c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3"/>
    </row>
    <row r="26" spans="1:162" s="45" customFormat="1" ht="40.5" customHeight="1">
      <c r="A26" s="7" t="s">
        <v>21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9" t="s">
        <v>56</v>
      </c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 t="str">
        <f t="shared" si="0"/>
        <v>ООО "НОК" 
ЦМВИЭиПМ</v>
      </c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46" t="s">
        <v>41</v>
      </c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8">
        <v>0.721</v>
      </c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>
        <f t="shared" si="1"/>
        <v>0.721</v>
      </c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50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2"/>
    </row>
    <row r="27" spans="1:162" s="45" customFormat="1" ht="40.5" customHeight="1">
      <c r="A27" s="7" t="s">
        <v>21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9" t="s">
        <v>57</v>
      </c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 t="str">
        <f>V27</f>
        <v>ЗФ ПАО "ГМК "НН" 
НМЗ</v>
      </c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46" t="s">
        <v>39</v>
      </c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8">
        <v>20.982</v>
      </c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>
        <f>CD27</f>
        <v>20.982</v>
      </c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10">
        <v>151.979</v>
      </c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3"/>
    </row>
    <row r="28" spans="1:162" s="45" customFormat="1" ht="40.5" customHeight="1">
      <c r="A28" s="7" t="s">
        <v>21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9" t="s">
        <v>58</v>
      </c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 t="str">
        <f t="shared" si="0"/>
        <v>ООО "НОК" 
ЦОТППиП</v>
      </c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46" t="s">
        <v>45</v>
      </c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8">
        <v>0.019</v>
      </c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>
        <f t="shared" si="1"/>
        <v>0.019</v>
      </c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50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2"/>
    </row>
    <row r="29" spans="1:162" s="45" customFormat="1" ht="40.5" customHeight="1">
      <c r="A29" s="7" t="s">
        <v>22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9" t="s">
        <v>59</v>
      </c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 t="str">
        <f t="shared" si="0"/>
        <v>АО "НТЭК" 
Котельная
 № 7, котельная "Дукла"</v>
      </c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46" t="s">
        <v>40</v>
      </c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8">
        <v>4.771</v>
      </c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>
        <f t="shared" si="1"/>
        <v>4.771</v>
      </c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10">
        <v>15.852</v>
      </c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4"/>
    </row>
    <row r="30" spans="1:162" s="45" customFormat="1" ht="40.5" customHeight="1">
      <c r="A30" s="7" t="s">
        <v>22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9" t="s">
        <v>60</v>
      </c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 t="str">
        <f>V30</f>
        <v>АО "НТЭК" 
БМК ЗАО "ТТК"</v>
      </c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46" t="s">
        <v>45</v>
      </c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8">
        <v>0.083</v>
      </c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>
        <f>CD30</f>
        <v>0.083</v>
      </c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11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49"/>
    </row>
    <row r="31" spans="1:162" s="45" customFormat="1" ht="40.5" customHeight="1">
      <c r="A31" s="7" t="s">
        <v>22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9" t="s">
        <v>24</v>
      </c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 t="str">
        <f>V31</f>
        <v>АО "Таймыргеофизика"</v>
      </c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46" t="s">
        <v>45</v>
      </c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8">
        <v>0.05</v>
      </c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>
        <f>CD31</f>
        <v>0.05</v>
      </c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11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49"/>
    </row>
    <row r="32" spans="1:162" s="45" customFormat="1" ht="40.5" customHeight="1">
      <c r="A32" s="7" t="s">
        <v>22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9" t="s">
        <v>23</v>
      </c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 t="str">
        <f t="shared" si="0"/>
        <v>АО "Таймырбыт"</v>
      </c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46" t="s">
        <v>45</v>
      </c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8">
        <v>0.076</v>
      </c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>
        <f t="shared" si="1"/>
        <v>0.076</v>
      </c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47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9"/>
    </row>
    <row r="33" spans="1:162" s="56" customFormat="1" ht="40.5" customHeight="1">
      <c r="A33" s="7" t="s">
        <v>47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9" t="s">
        <v>61</v>
      </c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 t="str">
        <f t="shared" si="0"/>
        <v>АО "НТЭК" 
Котельная аэропорта Алыкель</v>
      </c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46" t="s">
        <v>41</v>
      </c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8">
        <v>0.168</v>
      </c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>
        <f t="shared" si="1"/>
        <v>0.168</v>
      </c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>
        <v>0.576</v>
      </c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</row>
    <row r="34" spans="1:162" ht="13.5">
      <c r="A34" s="7" t="s">
        <v>6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8">
        <f>SUM(CD14:DB33)</f>
        <v>216.192</v>
      </c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>
        <f>SUM(DC14:ED33)</f>
        <v>216.192</v>
      </c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>
        <f>SUM(EE14:FF33)</f>
        <v>547.152</v>
      </c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</row>
  </sheetData>
  <sheetProtection/>
  <mergeCells count="157">
    <mergeCell ref="V24:AP24"/>
    <mergeCell ref="AQ24:BK24"/>
    <mergeCell ref="BL24:CC24"/>
    <mergeCell ref="CD24:DB24"/>
    <mergeCell ref="DC24:ED24"/>
    <mergeCell ref="EE21:FF24"/>
    <mergeCell ref="A4:FF4"/>
    <mergeCell ref="CJ5:EP5"/>
    <mergeCell ref="CJ6:EP6"/>
    <mergeCell ref="BS7:CJ7"/>
    <mergeCell ref="CK7:CN7"/>
    <mergeCell ref="CO7:CR7"/>
    <mergeCell ref="BS8:CJ8"/>
    <mergeCell ref="A9:R9"/>
    <mergeCell ref="A10:R10"/>
    <mergeCell ref="A12:U12"/>
    <mergeCell ref="V12:AP12"/>
    <mergeCell ref="AQ12:BK12"/>
    <mergeCell ref="BL12:CC12"/>
    <mergeCell ref="CD12:DB12"/>
    <mergeCell ref="DC12:ED12"/>
    <mergeCell ref="EE12:FF12"/>
    <mergeCell ref="A13:U13"/>
    <mergeCell ref="V13:AP13"/>
    <mergeCell ref="AQ13:BK13"/>
    <mergeCell ref="BL13:CC13"/>
    <mergeCell ref="CD13:DB13"/>
    <mergeCell ref="DC13:ED13"/>
    <mergeCell ref="EE13:FF13"/>
    <mergeCell ref="A14:U14"/>
    <mergeCell ref="V14:AP14"/>
    <mergeCell ref="AQ14:BK14"/>
    <mergeCell ref="BL14:CC14"/>
    <mergeCell ref="CD14:DB14"/>
    <mergeCell ref="DC14:ED14"/>
    <mergeCell ref="EE14:FF14"/>
    <mergeCell ref="A15:U15"/>
    <mergeCell ref="V15:AP15"/>
    <mergeCell ref="AQ15:BK15"/>
    <mergeCell ref="BL15:CC15"/>
    <mergeCell ref="CD15:DB15"/>
    <mergeCell ref="DC15:ED15"/>
    <mergeCell ref="EE15:FF20"/>
    <mergeCell ref="A16:U16"/>
    <mergeCell ref="V16:AP16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A18:U18"/>
    <mergeCell ref="V18:AP18"/>
    <mergeCell ref="AQ18:BK18"/>
    <mergeCell ref="BL18:CC18"/>
    <mergeCell ref="CD18:DB18"/>
    <mergeCell ref="DC18:ED18"/>
    <mergeCell ref="A19:U19"/>
    <mergeCell ref="V19:AP19"/>
    <mergeCell ref="AQ19:BK19"/>
    <mergeCell ref="BL19:CC19"/>
    <mergeCell ref="CD19:DB19"/>
    <mergeCell ref="DC19:ED19"/>
    <mergeCell ref="A20:U20"/>
    <mergeCell ref="V20:AP20"/>
    <mergeCell ref="AQ20:BK20"/>
    <mergeCell ref="BL20:CC20"/>
    <mergeCell ref="CD20:DB20"/>
    <mergeCell ref="DC20:ED20"/>
    <mergeCell ref="A21:U21"/>
    <mergeCell ref="V21:AP21"/>
    <mergeCell ref="AQ21:BK21"/>
    <mergeCell ref="BL21:CC21"/>
    <mergeCell ref="CD21:DB21"/>
    <mergeCell ref="DC21:ED21"/>
    <mergeCell ref="A22:U22"/>
    <mergeCell ref="V22:AP22"/>
    <mergeCell ref="AQ22:BK22"/>
    <mergeCell ref="BL22:CC22"/>
    <mergeCell ref="CD22:DB22"/>
    <mergeCell ref="DC22:ED22"/>
    <mergeCell ref="A23:U23"/>
    <mergeCell ref="V23:AP23"/>
    <mergeCell ref="AQ23:BK23"/>
    <mergeCell ref="BL23:CC23"/>
    <mergeCell ref="CD23:DB23"/>
    <mergeCell ref="DC23:ED23"/>
    <mergeCell ref="A25:U25"/>
    <mergeCell ref="V25:AP25"/>
    <mergeCell ref="AQ25:BK25"/>
    <mergeCell ref="BL25:CC25"/>
    <mergeCell ref="CD25:DB25"/>
    <mergeCell ref="DC25:ED25"/>
    <mergeCell ref="A24:U24"/>
    <mergeCell ref="BL27:CC27"/>
    <mergeCell ref="CD27:DB27"/>
    <mergeCell ref="DC27:ED27"/>
    <mergeCell ref="EE25:FF26"/>
    <mergeCell ref="A26:U26"/>
    <mergeCell ref="V26:AP26"/>
    <mergeCell ref="AQ26:BK26"/>
    <mergeCell ref="BL26:CC26"/>
    <mergeCell ref="CD26:DB26"/>
    <mergeCell ref="DC26:ED26"/>
    <mergeCell ref="EE27:FF28"/>
    <mergeCell ref="A28:U28"/>
    <mergeCell ref="V28:AP28"/>
    <mergeCell ref="AQ28:BK28"/>
    <mergeCell ref="BL28:CC28"/>
    <mergeCell ref="CD28:DB28"/>
    <mergeCell ref="DC28:ED28"/>
    <mergeCell ref="A27:U27"/>
    <mergeCell ref="V27:AP27"/>
    <mergeCell ref="AQ27:BK27"/>
    <mergeCell ref="A29:U29"/>
    <mergeCell ref="V29:AP29"/>
    <mergeCell ref="AQ29:BK29"/>
    <mergeCell ref="BL29:CC29"/>
    <mergeCell ref="CD29:DB29"/>
    <mergeCell ref="EE29:FF32"/>
    <mergeCell ref="A30:U30"/>
    <mergeCell ref="V30:AP30"/>
    <mergeCell ref="AQ30:BK30"/>
    <mergeCell ref="BL30:CC30"/>
    <mergeCell ref="CD30:DB30"/>
    <mergeCell ref="DC30:ED30"/>
    <mergeCell ref="A31:U31"/>
    <mergeCell ref="V31:AP31"/>
    <mergeCell ref="A32:U32"/>
    <mergeCell ref="V32:AP32"/>
    <mergeCell ref="AQ32:BK32"/>
    <mergeCell ref="BL32:CC32"/>
    <mergeCell ref="CD32:DB32"/>
    <mergeCell ref="DC29:ED29"/>
    <mergeCell ref="DC32:ED32"/>
    <mergeCell ref="AQ33:BK33"/>
    <mergeCell ref="BL33:CC33"/>
    <mergeCell ref="CD33:DB33"/>
    <mergeCell ref="DC33:ED33"/>
    <mergeCell ref="BL31:CC31"/>
    <mergeCell ref="CD31:DB31"/>
    <mergeCell ref="DC31:ED31"/>
    <mergeCell ref="AQ31:BK31"/>
    <mergeCell ref="EE33:FF33"/>
    <mergeCell ref="A34:U34"/>
    <mergeCell ref="V34:AP34"/>
    <mergeCell ref="AQ34:BK34"/>
    <mergeCell ref="BL34:CC34"/>
    <mergeCell ref="CD34:DB34"/>
    <mergeCell ref="DC34:ED34"/>
    <mergeCell ref="EE34:FF34"/>
    <mergeCell ref="A33:U33"/>
    <mergeCell ref="V33:AP33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F34"/>
  <sheetViews>
    <sheetView view="pageBreakPreview" zoomScale="80" zoomScaleSheetLayoutView="80" zoomScalePageLayoutView="0" workbookViewId="0" topLeftCell="AK11">
      <selection activeCell="FG13" sqref="FG1:FJ16384"/>
    </sheetView>
  </sheetViews>
  <sheetFormatPr defaultColWidth="0.875" defaultRowHeight="12.75"/>
  <cols>
    <col min="1" max="19" width="0.875" style="37" customWidth="1"/>
    <col min="20" max="20" width="3.00390625" style="37" customWidth="1"/>
    <col min="21" max="40" width="0.875" style="37" customWidth="1"/>
    <col min="41" max="41" width="3.375" style="37" customWidth="1"/>
    <col min="42" max="62" width="0.875" style="37" customWidth="1"/>
    <col min="63" max="63" width="3.875" style="37" customWidth="1"/>
    <col min="64" max="80" width="0.875" style="37" customWidth="1"/>
    <col min="81" max="81" width="10.375" style="37" customWidth="1"/>
    <col min="82" max="16384" width="0.875" style="37" customWidth="1"/>
  </cols>
  <sheetData>
    <row r="1" spans="1:162" ht="13.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FF1" s="38" t="s">
        <v>5</v>
      </c>
    </row>
    <row r="2" spans="1:49" s="40" customFormat="1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</row>
    <row r="3" spans="1:49" s="40" customFormat="1" ht="12.7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</row>
    <row r="4" spans="1:162" s="42" customFormat="1" ht="15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</row>
    <row r="5" spans="87:146" s="1" customFormat="1" ht="15">
      <c r="CI5" s="4" t="s">
        <v>14</v>
      </c>
      <c r="CJ5" s="26" t="s">
        <v>15</v>
      </c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</row>
    <row r="6" spans="17:146" s="2" customFormat="1" ht="11.25" customHeight="1"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CJ6" s="24" t="s">
        <v>0</v>
      </c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</row>
    <row r="7" spans="70:103" s="1" customFormat="1" ht="15" customHeight="1">
      <c r="BR7" s="4" t="s">
        <v>25</v>
      </c>
      <c r="BS7" s="28" t="s">
        <v>31</v>
      </c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9">
        <v>20</v>
      </c>
      <c r="CL7" s="29"/>
      <c r="CM7" s="29"/>
      <c r="CN7" s="29"/>
      <c r="CO7" s="30" t="s">
        <v>48</v>
      </c>
      <c r="CP7" s="30"/>
      <c r="CQ7" s="30"/>
      <c r="CR7" s="30"/>
      <c r="CS7" s="5" t="s">
        <v>3</v>
      </c>
      <c r="CW7" s="5"/>
      <c r="CX7" s="5"/>
      <c r="CY7" s="5"/>
    </row>
    <row r="8" spans="71:88" s="6" customFormat="1" ht="9.75">
      <c r="BS8" s="24" t="s">
        <v>2</v>
      </c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</row>
    <row r="9" spans="1:18" ht="13.5">
      <c r="A9" s="25" t="s">
        <v>26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s="6" customFormat="1" ht="9.75">
      <c r="A10" s="24" t="s">
        <v>4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="6" customFormat="1" ht="9.75"/>
    <row r="12" spans="1:162" s="44" customFormat="1" ht="37.5" customHeight="1">
      <c r="A12" s="43" t="s">
        <v>7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 t="s">
        <v>8</v>
      </c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 t="s">
        <v>9</v>
      </c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 t="s">
        <v>10</v>
      </c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 t="s">
        <v>11</v>
      </c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 t="s">
        <v>12</v>
      </c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 t="s">
        <v>13</v>
      </c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</row>
    <row r="13" spans="1:162" s="45" customFormat="1" ht="12">
      <c r="A13" s="23">
        <v>1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>
        <v>2</v>
      </c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>
        <v>3</v>
      </c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>
        <v>4</v>
      </c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>
        <v>5</v>
      </c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>
        <v>6</v>
      </c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>
        <v>7</v>
      </c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</row>
    <row r="14" spans="1:162" s="45" customFormat="1" ht="40.5" customHeight="1">
      <c r="A14" s="14" t="s">
        <v>17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6"/>
      <c r="V14" s="9" t="s">
        <v>49</v>
      </c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9" t="str">
        <f>V14</f>
        <v>АО "НТЭК"
ТЭЦ - 1</v>
      </c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46" t="s">
        <v>38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8">
        <v>46.477</v>
      </c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>
        <f>CD14</f>
        <v>46.477</v>
      </c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>
        <v>157.283</v>
      </c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</row>
    <row r="15" spans="1:162" s="45" customFormat="1" ht="40.5" customHeight="1">
      <c r="A15" s="14" t="s">
        <v>17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6"/>
      <c r="V15" s="9" t="s">
        <v>18</v>
      </c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 t="str">
        <f aca="true" t="shared" si="0" ref="AQ15:AQ33">V15</f>
        <v>ЗФ ПАО "ГМК "НН" Медный завод, Металлургический цех</v>
      </c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46" t="s">
        <v>39</v>
      </c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8">
        <v>16.661</v>
      </c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>
        <f aca="true" t="shared" si="1" ref="DC15:DC33">CD15</f>
        <v>16.661</v>
      </c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10">
        <v>42.151</v>
      </c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3"/>
    </row>
    <row r="16" spans="1:162" s="45" customFormat="1" ht="40.5" customHeight="1">
      <c r="A16" s="14" t="s">
        <v>17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/>
      <c r="V16" s="9" t="s">
        <v>50</v>
      </c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 t="str">
        <f t="shared" si="0"/>
        <v>ООО "НОК" 
ЦОК ПЦ, ЦПиПЦиИ</v>
      </c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46" t="s">
        <v>40</v>
      </c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8">
        <v>8.307</v>
      </c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>
        <f t="shared" si="1"/>
        <v>8.307</v>
      </c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47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9"/>
    </row>
    <row r="17" spans="1:162" s="45" customFormat="1" ht="40.5" customHeight="1">
      <c r="A17" s="14" t="s">
        <v>17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6"/>
      <c r="V17" s="17" t="s">
        <v>51</v>
      </c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9"/>
      <c r="AQ17" s="9" t="str">
        <f t="shared" si="0"/>
        <v>ООО "НОК" 
Механический завод</v>
      </c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46" t="s">
        <v>41</v>
      </c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20">
        <v>0.164</v>
      </c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2"/>
      <c r="DC17" s="8">
        <f t="shared" si="1"/>
        <v>0.164</v>
      </c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47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9"/>
    </row>
    <row r="18" spans="1:162" s="45" customFormat="1" ht="40.5" customHeight="1">
      <c r="A18" s="14" t="s">
        <v>17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6"/>
      <c r="V18" s="9" t="s">
        <v>42</v>
      </c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 t="str">
        <f>V18</f>
        <v>МУП МО г. Норильска "СС ПО ВПД"</v>
      </c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46" t="s">
        <v>43</v>
      </c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8">
        <v>0.005</v>
      </c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>
        <f>CD18</f>
        <v>0.005</v>
      </c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47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9"/>
    </row>
    <row r="19" spans="1:162" s="45" customFormat="1" ht="40.5" customHeight="1">
      <c r="A19" s="14" t="s">
        <v>17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6"/>
      <c r="V19" s="17" t="s">
        <v>44</v>
      </c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9"/>
      <c r="AQ19" s="17" t="str">
        <f>V19</f>
        <v>ООО "Норильскникельремонт"</v>
      </c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9"/>
      <c r="BL19" s="46" t="s">
        <v>43</v>
      </c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20">
        <v>0.002</v>
      </c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2"/>
      <c r="DC19" s="8">
        <f>CD19</f>
        <v>0.002</v>
      </c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47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9"/>
    </row>
    <row r="20" spans="1:162" s="45" customFormat="1" ht="40.5" customHeight="1">
      <c r="A20" s="14" t="s">
        <v>17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6"/>
      <c r="V20" s="9" t="s">
        <v>19</v>
      </c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 t="str">
        <f t="shared" si="0"/>
        <v>ООО "Илан-Норильск"</v>
      </c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46" t="s">
        <v>41</v>
      </c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8">
        <v>0.39</v>
      </c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>
        <f t="shared" si="1"/>
        <v>0.39</v>
      </c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47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9"/>
    </row>
    <row r="21" spans="1:162" s="45" customFormat="1" ht="40.5" customHeight="1">
      <c r="A21" s="14" t="s">
        <v>20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6"/>
      <c r="V21" s="9" t="s">
        <v>52</v>
      </c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 t="str">
        <f t="shared" si="0"/>
        <v>АО "НТЭК" 
ТЭЦ - 2</v>
      </c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46" t="s">
        <v>38</v>
      </c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8">
        <v>55.286</v>
      </c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>
        <f t="shared" si="1"/>
        <v>55.286</v>
      </c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10">
        <v>56.314</v>
      </c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3"/>
    </row>
    <row r="22" spans="1:162" s="45" customFormat="1" ht="40.5" customHeight="1">
      <c r="A22" s="14" t="s">
        <v>20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6"/>
      <c r="V22" s="9" t="s">
        <v>53</v>
      </c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 t="str">
        <f t="shared" si="0"/>
        <v>ЗФ ПАО "ГМК "НН" Рудник Октябрьский</v>
      </c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46" t="s">
        <v>46</v>
      </c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8">
        <v>0</v>
      </c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>
        <f t="shared" si="1"/>
        <v>0</v>
      </c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1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2"/>
    </row>
    <row r="23" spans="1:162" s="45" customFormat="1" ht="40.5" customHeight="1">
      <c r="A23" s="14" t="s">
        <v>20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6"/>
      <c r="V23" s="9" t="s">
        <v>62</v>
      </c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 t="str">
        <f t="shared" si="0"/>
        <v>ЗФ ПАО "ГМК "НН"
Котельная шахты Скалистая"</v>
      </c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46" t="s">
        <v>41</v>
      </c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8">
        <v>0</v>
      </c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>
        <f t="shared" si="1"/>
        <v>0</v>
      </c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1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2"/>
    </row>
    <row r="24" spans="1:162" s="45" customFormat="1" ht="40.5" customHeight="1">
      <c r="A24" s="14" t="s">
        <v>20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6"/>
      <c r="V24" s="9" t="s">
        <v>54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tr">
        <f>V24</f>
        <v>АО "НТЭК" 
Котельная шахты Скалистая"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46" t="s">
        <v>40</v>
      </c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8">
        <v>0</v>
      </c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>
        <f>CD24</f>
        <v>0</v>
      </c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33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5"/>
    </row>
    <row r="25" spans="1:162" s="45" customFormat="1" ht="40.5" customHeight="1">
      <c r="A25" s="14" t="s">
        <v>21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6"/>
      <c r="V25" s="9" t="s">
        <v>55</v>
      </c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 t="str">
        <f t="shared" si="0"/>
        <v>АО "НТЭК" 
ТЭЦ - 3, котельная № 1</v>
      </c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46" t="s">
        <v>38</v>
      </c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8">
        <v>33.051</v>
      </c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>
        <f t="shared" si="1"/>
        <v>33.051</v>
      </c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10">
        <v>134.045</v>
      </c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3"/>
    </row>
    <row r="26" spans="1:162" s="45" customFormat="1" ht="40.5" customHeight="1">
      <c r="A26" s="7" t="s">
        <v>21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9" t="s">
        <v>56</v>
      </c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 t="str">
        <f t="shared" si="0"/>
        <v>ООО "НОК" 
ЦМВИЭиПМ</v>
      </c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46" t="s">
        <v>41</v>
      </c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8">
        <v>0.304</v>
      </c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>
        <f t="shared" si="1"/>
        <v>0.304</v>
      </c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50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2"/>
    </row>
    <row r="27" spans="1:162" s="45" customFormat="1" ht="40.5" customHeight="1">
      <c r="A27" s="7" t="s">
        <v>21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9" t="s">
        <v>57</v>
      </c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 t="str">
        <f>V27</f>
        <v>ЗФ ПАО "ГМК "НН" 
НМЗ</v>
      </c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46" t="s">
        <v>39</v>
      </c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8">
        <v>21.577</v>
      </c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>
        <f>CD27</f>
        <v>21.577</v>
      </c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10">
        <v>145.807</v>
      </c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3"/>
    </row>
    <row r="28" spans="1:162" s="45" customFormat="1" ht="40.5" customHeight="1">
      <c r="A28" s="7" t="s">
        <v>21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9" t="s">
        <v>58</v>
      </c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 t="str">
        <f t="shared" si="0"/>
        <v>ООО "НОК" 
ЦОТППиП</v>
      </c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46" t="s">
        <v>45</v>
      </c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8">
        <v>0.016</v>
      </c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>
        <f t="shared" si="1"/>
        <v>0.016</v>
      </c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50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2"/>
    </row>
    <row r="29" spans="1:162" s="45" customFormat="1" ht="40.5" customHeight="1">
      <c r="A29" s="7" t="s">
        <v>22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9" t="s">
        <v>59</v>
      </c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 t="str">
        <f t="shared" si="0"/>
        <v>АО "НТЭК" 
Котельная
 № 7, котельная "Дукла"</v>
      </c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46" t="s">
        <v>40</v>
      </c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8">
        <v>2.217</v>
      </c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>
        <f t="shared" si="1"/>
        <v>2.217</v>
      </c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10">
        <v>17.856</v>
      </c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4"/>
    </row>
    <row r="30" spans="1:162" s="45" customFormat="1" ht="40.5" customHeight="1">
      <c r="A30" s="7" t="s">
        <v>22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9" t="s">
        <v>60</v>
      </c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 t="str">
        <f>V30</f>
        <v>АО "НТЭК" 
БМК ЗАО "ТТК"</v>
      </c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46" t="s">
        <v>45</v>
      </c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8">
        <v>0</v>
      </c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>
        <f>CD30</f>
        <v>0</v>
      </c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11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49"/>
    </row>
    <row r="31" spans="1:162" s="45" customFormat="1" ht="40.5" customHeight="1">
      <c r="A31" s="7" t="s">
        <v>22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9" t="s">
        <v>24</v>
      </c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 t="str">
        <f>V31</f>
        <v>АО "Таймыргеофизика"</v>
      </c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46" t="s">
        <v>45</v>
      </c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8">
        <v>0.01</v>
      </c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>
        <f>CD31</f>
        <v>0.01</v>
      </c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11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49"/>
    </row>
    <row r="32" spans="1:162" s="45" customFormat="1" ht="40.5" customHeight="1">
      <c r="A32" s="7" t="s">
        <v>22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9" t="s">
        <v>23</v>
      </c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 t="str">
        <f t="shared" si="0"/>
        <v>АО "Таймырбыт"</v>
      </c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46" t="s">
        <v>45</v>
      </c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8">
        <v>0.077</v>
      </c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>
        <f t="shared" si="1"/>
        <v>0.077</v>
      </c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47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9"/>
    </row>
    <row r="33" spans="1:162" s="56" customFormat="1" ht="40.5" customHeight="1">
      <c r="A33" s="7" t="s">
        <v>47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9" t="s">
        <v>61</v>
      </c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 t="str">
        <f t="shared" si="0"/>
        <v>АО "НТЭК" 
Котельная аэропорта Алыкель</v>
      </c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46" t="s">
        <v>41</v>
      </c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8">
        <v>0.043</v>
      </c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>
        <f t="shared" si="1"/>
        <v>0.043</v>
      </c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>
        <v>0.677</v>
      </c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</row>
    <row r="34" spans="1:162" ht="23.25" customHeight="1">
      <c r="A34" s="7" t="s">
        <v>6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8">
        <f>SUM(CD14:DB33)</f>
        <v>184.587</v>
      </c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>
        <f>SUM(DC14:ED33)</f>
        <v>184.587</v>
      </c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>
        <f>SUM(EE14:FF33)</f>
        <v>554.133</v>
      </c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</row>
  </sheetData>
  <sheetProtection/>
  <mergeCells count="157">
    <mergeCell ref="V24:AP24"/>
    <mergeCell ref="AQ24:BK24"/>
    <mergeCell ref="BL24:CC24"/>
    <mergeCell ref="CD24:DB24"/>
    <mergeCell ref="DC24:ED24"/>
    <mergeCell ref="EE21:FF24"/>
    <mergeCell ref="A4:FF4"/>
    <mergeCell ref="CJ5:EP5"/>
    <mergeCell ref="CJ6:EP6"/>
    <mergeCell ref="BS7:CJ7"/>
    <mergeCell ref="CK7:CN7"/>
    <mergeCell ref="CO7:CR7"/>
    <mergeCell ref="BS8:CJ8"/>
    <mergeCell ref="A9:R9"/>
    <mergeCell ref="A10:R10"/>
    <mergeCell ref="A12:U12"/>
    <mergeCell ref="V12:AP12"/>
    <mergeCell ref="AQ12:BK12"/>
    <mergeCell ref="BL12:CC12"/>
    <mergeCell ref="CD12:DB12"/>
    <mergeCell ref="DC12:ED12"/>
    <mergeCell ref="EE12:FF12"/>
    <mergeCell ref="A13:U13"/>
    <mergeCell ref="V13:AP13"/>
    <mergeCell ref="AQ13:BK13"/>
    <mergeCell ref="BL13:CC13"/>
    <mergeCell ref="CD13:DB13"/>
    <mergeCell ref="DC13:ED13"/>
    <mergeCell ref="EE13:FF13"/>
    <mergeCell ref="A14:U14"/>
    <mergeCell ref="V14:AP14"/>
    <mergeCell ref="AQ14:BK14"/>
    <mergeCell ref="BL14:CC14"/>
    <mergeCell ref="CD14:DB14"/>
    <mergeCell ref="DC14:ED14"/>
    <mergeCell ref="EE14:FF14"/>
    <mergeCell ref="A15:U15"/>
    <mergeCell ref="V15:AP15"/>
    <mergeCell ref="AQ15:BK15"/>
    <mergeCell ref="BL15:CC15"/>
    <mergeCell ref="CD15:DB15"/>
    <mergeCell ref="DC15:ED15"/>
    <mergeCell ref="EE15:FF20"/>
    <mergeCell ref="A16:U16"/>
    <mergeCell ref="V16:AP16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A18:U18"/>
    <mergeCell ref="V18:AP18"/>
    <mergeCell ref="AQ18:BK18"/>
    <mergeCell ref="BL18:CC18"/>
    <mergeCell ref="CD18:DB18"/>
    <mergeCell ref="DC18:ED18"/>
    <mergeCell ref="A19:U19"/>
    <mergeCell ref="V19:AP19"/>
    <mergeCell ref="AQ19:BK19"/>
    <mergeCell ref="BL19:CC19"/>
    <mergeCell ref="CD19:DB19"/>
    <mergeCell ref="DC19:ED19"/>
    <mergeCell ref="A20:U20"/>
    <mergeCell ref="V20:AP20"/>
    <mergeCell ref="AQ20:BK20"/>
    <mergeCell ref="BL20:CC20"/>
    <mergeCell ref="CD20:DB20"/>
    <mergeCell ref="DC20:ED20"/>
    <mergeCell ref="A21:U21"/>
    <mergeCell ref="V21:AP21"/>
    <mergeCell ref="AQ21:BK21"/>
    <mergeCell ref="BL21:CC21"/>
    <mergeCell ref="CD21:DB21"/>
    <mergeCell ref="DC21:ED21"/>
    <mergeCell ref="A22:U22"/>
    <mergeCell ref="V22:AP22"/>
    <mergeCell ref="AQ22:BK22"/>
    <mergeCell ref="BL22:CC22"/>
    <mergeCell ref="CD22:DB22"/>
    <mergeCell ref="DC22:ED22"/>
    <mergeCell ref="A23:U23"/>
    <mergeCell ref="V23:AP23"/>
    <mergeCell ref="AQ23:BK23"/>
    <mergeCell ref="BL23:CC23"/>
    <mergeCell ref="CD23:DB23"/>
    <mergeCell ref="DC23:ED23"/>
    <mergeCell ref="A25:U25"/>
    <mergeCell ref="V25:AP25"/>
    <mergeCell ref="AQ25:BK25"/>
    <mergeCell ref="BL25:CC25"/>
    <mergeCell ref="CD25:DB25"/>
    <mergeCell ref="DC25:ED25"/>
    <mergeCell ref="A24:U24"/>
    <mergeCell ref="BL27:CC27"/>
    <mergeCell ref="CD27:DB27"/>
    <mergeCell ref="DC27:ED27"/>
    <mergeCell ref="EE25:FF26"/>
    <mergeCell ref="A26:U26"/>
    <mergeCell ref="V26:AP26"/>
    <mergeCell ref="AQ26:BK26"/>
    <mergeCell ref="BL26:CC26"/>
    <mergeCell ref="CD26:DB26"/>
    <mergeCell ref="DC26:ED26"/>
    <mergeCell ref="EE27:FF28"/>
    <mergeCell ref="A28:U28"/>
    <mergeCell ref="V28:AP28"/>
    <mergeCell ref="AQ28:BK28"/>
    <mergeCell ref="BL28:CC28"/>
    <mergeCell ref="CD28:DB28"/>
    <mergeCell ref="DC28:ED28"/>
    <mergeCell ref="A27:U27"/>
    <mergeCell ref="V27:AP27"/>
    <mergeCell ref="AQ27:BK27"/>
    <mergeCell ref="A29:U29"/>
    <mergeCell ref="V29:AP29"/>
    <mergeCell ref="AQ29:BK29"/>
    <mergeCell ref="BL29:CC29"/>
    <mergeCell ref="CD29:DB29"/>
    <mergeCell ref="EE29:FF32"/>
    <mergeCell ref="A30:U30"/>
    <mergeCell ref="V30:AP30"/>
    <mergeCell ref="AQ30:BK30"/>
    <mergeCell ref="BL30:CC30"/>
    <mergeCell ref="CD30:DB30"/>
    <mergeCell ref="DC30:ED30"/>
    <mergeCell ref="A31:U31"/>
    <mergeCell ref="V31:AP31"/>
    <mergeCell ref="A32:U32"/>
    <mergeCell ref="V32:AP32"/>
    <mergeCell ref="AQ32:BK32"/>
    <mergeCell ref="BL32:CC32"/>
    <mergeCell ref="CD32:DB32"/>
    <mergeCell ref="DC29:ED29"/>
    <mergeCell ref="DC32:ED32"/>
    <mergeCell ref="AQ33:BK33"/>
    <mergeCell ref="BL33:CC33"/>
    <mergeCell ref="CD33:DB33"/>
    <mergeCell ref="DC33:ED33"/>
    <mergeCell ref="BL31:CC31"/>
    <mergeCell ref="CD31:DB31"/>
    <mergeCell ref="DC31:ED31"/>
    <mergeCell ref="AQ31:BK31"/>
    <mergeCell ref="EE33:FF33"/>
    <mergeCell ref="A34:U34"/>
    <mergeCell ref="V34:AP34"/>
    <mergeCell ref="AQ34:BK34"/>
    <mergeCell ref="BL34:CC34"/>
    <mergeCell ref="CD34:DB34"/>
    <mergeCell ref="DC34:ED34"/>
    <mergeCell ref="EE34:FF34"/>
    <mergeCell ref="A33:U33"/>
    <mergeCell ref="V33:AP33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F34"/>
  <sheetViews>
    <sheetView view="pageBreakPreview" zoomScale="80" zoomScaleSheetLayoutView="80" zoomScalePageLayoutView="0" workbookViewId="0" topLeftCell="AF10">
      <selection activeCell="FG13" sqref="FG1:FJ16384"/>
    </sheetView>
  </sheetViews>
  <sheetFormatPr defaultColWidth="0.875" defaultRowHeight="12.75"/>
  <cols>
    <col min="1" max="19" width="0.875" style="37" customWidth="1"/>
    <col min="20" max="20" width="3.00390625" style="37" customWidth="1"/>
    <col min="21" max="40" width="0.875" style="37" customWidth="1"/>
    <col min="41" max="41" width="3.375" style="37" customWidth="1"/>
    <col min="42" max="62" width="0.875" style="37" customWidth="1"/>
    <col min="63" max="63" width="3.875" style="37" customWidth="1"/>
    <col min="64" max="80" width="0.875" style="37" customWidth="1"/>
    <col min="81" max="81" width="8.625" style="37" customWidth="1"/>
    <col min="82" max="16384" width="0.875" style="37" customWidth="1"/>
  </cols>
  <sheetData>
    <row r="1" spans="1:162" ht="13.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FF1" s="38" t="s">
        <v>5</v>
      </c>
    </row>
    <row r="2" spans="1:49" s="40" customFormat="1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</row>
    <row r="3" spans="1:49" s="40" customFormat="1" ht="12.7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</row>
    <row r="4" spans="1:162" s="42" customFormat="1" ht="15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</row>
    <row r="5" spans="87:146" s="1" customFormat="1" ht="15">
      <c r="CI5" s="4" t="s">
        <v>14</v>
      </c>
      <c r="CJ5" s="26" t="s">
        <v>15</v>
      </c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</row>
    <row r="6" spans="17:146" s="2" customFormat="1" ht="11.25" customHeight="1"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CJ6" s="24" t="s">
        <v>0</v>
      </c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</row>
    <row r="7" spans="70:103" s="1" customFormat="1" ht="15" customHeight="1">
      <c r="BR7" s="4" t="s">
        <v>25</v>
      </c>
      <c r="BS7" s="28" t="s">
        <v>32</v>
      </c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9">
        <v>20</v>
      </c>
      <c r="CL7" s="29"/>
      <c r="CM7" s="29"/>
      <c r="CN7" s="29"/>
      <c r="CO7" s="30" t="s">
        <v>48</v>
      </c>
      <c r="CP7" s="30"/>
      <c r="CQ7" s="30"/>
      <c r="CR7" s="30"/>
      <c r="CS7" s="5" t="s">
        <v>3</v>
      </c>
      <c r="CW7" s="5"/>
      <c r="CX7" s="5"/>
      <c r="CY7" s="5"/>
    </row>
    <row r="8" spans="71:88" s="6" customFormat="1" ht="9.75">
      <c r="BS8" s="24" t="s">
        <v>2</v>
      </c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</row>
    <row r="9" spans="1:18" ht="13.5">
      <c r="A9" s="25" t="s">
        <v>26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s="6" customFormat="1" ht="9.75">
      <c r="A10" s="24" t="s">
        <v>4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="6" customFormat="1" ht="9.75"/>
    <row r="12" spans="1:162" s="44" customFormat="1" ht="37.5" customHeight="1">
      <c r="A12" s="43" t="s">
        <v>7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 t="s">
        <v>8</v>
      </c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 t="s">
        <v>9</v>
      </c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 t="s">
        <v>10</v>
      </c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 t="s">
        <v>11</v>
      </c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 t="s">
        <v>12</v>
      </c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 t="s">
        <v>13</v>
      </c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</row>
    <row r="13" spans="1:162" s="45" customFormat="1" ht="12">
      <c r="A13" s="23">
        <v>1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>
        <v>2</v>
      </c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>
        <v>3</v>
      </c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>
        <v>4</v>
      </c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>
        <v>5</v>
      </c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>
        <v>6</v>
      </c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>
        <v>7</v>
      </c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</row>
    <row r="14" spans="1:162" s="45" customFormat="1" ht="37.5" customHeight="1">
      <c r="A14" s="14" t="s">
        <v>17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6"/>
      <c r="V14" s="9" t="s">
        <v>49</v>
      </c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9" t="str">
        <f>V14</f>
        <v>АО "НТЭК"
ТЭЦ - 1</v>
      </c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46" t="s">
        <v>38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8">
        <v>41.581</v>
      </c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>
        <f>CD14</f>
        <v>41.581</v>
      </c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>
        <v>168.971</v>
      </c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</row>
    <row r="15" spans="1:162" s="45" customFormat="1" ht="37.5" customHeight="1">
      <c r="A15" s="14" t="s">
        <v>17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6"/>
      <c r="V15" s="9" t="s">
        <v>18</v>
      </c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 t="str">
        <f aca="true" t="shared" si="0" ref="AQ15:AQ33">V15</f>
        <v>ЗФ ПАО "ГМК "НН" Медный завод, Металлургический цех</v>
      </c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46" t="s">
        <v>39</v>
      </c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8">
        <v>10.634</v>
      </c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>
        <f aca="true" t="shared" si="1" ref="DC15:DC33">CD15</f>
        <v>10.634</v>
      </c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10">
        <v>49.313</v>
      </c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3"/>
    </row>
    <row r="16" spans="1:162" s="45" customFormat="1" ht="37.5" customHeight="1">
      <c r="A16" s="14" t="s">
        <v>17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/>
      <c r="V16" s="9" t="s">
        <v>50</v>
      </c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 t="str">
        <f t="shared" si="0"/>
        <v>ООО "НОК" 
ЦОК ПЦ, ЦПиПЦиИ</v>
      </c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46" t="s">
        <v>40</v>
      </c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8">
        <v>9.409</v>
      </c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>
        <f t="shared" si="1"/>
        <v>9.409</v>
      </c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47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9"/>
    </row>
    <row r="17" spans="1:162" s="45" customFormat="1" ht="37.5" customHeight="1">
      <c r="A17" s="14" t="s">
        <v>17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6"/>
      <c r="V17" s="17" t="s">
        <v>51</v>
      </c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9"/>
      <c r="AQ17" s="9" t="str">
        <f t="shared" si="0"/>
        <v>ООО "НОК" 
Механический завод</v>
      </c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46" t="s">
        <v>41</v>
      </c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20">
        <v>0.173</v>
      </c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2"/>
      <c r="DC17" s="8">
        <f t="shared" si="1"/>
        <v>0.173</v>
      </c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47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9"/>
    </row>
    <row r="18" spans="1:162" s="45" customFormat="1" ht="37.5" customHeight="1">
      <c r="A18" s="14" t="s">
        <v>17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6"/>
      <c r="V18" s="9" t="s">
        <v>42</v>
      </c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 t="str">
        <f>V18</f>
        <v>МУП МО г. Норильска "СС ПО ВПД"</v>
      </c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46" t="s">
        <v>43</v>
      </c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8">
        <v>0.005</v>
      </c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>
        <f>CD18</f>
        <v>0.005</v>
      </c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47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9"/>
    </row>
    <row r="19" spans="1:162" s="45" customFormat="1" ht="37.5" customHeight="1">
      <c r="A19" s="14" t="s">
        <v>17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6"/>
      <c r="V19" s="17" t="s">
        <v>44</v>
      </c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9"/>
      <c r="AQ19" s="17" t="str">
        <f>V19</f>
        <v>ООО "Норильскникельремонт"</v>
      </c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9"/>
      <c r="BL19" s="46" t="s">
        <v>43</v>
      </c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20">
        <v>0.002</v>
      </c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2"/>
      <c r="DC19" s="8">
        <f>CD19</f>
        <v>0.002</v>
      </c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47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9"/>
    </row>
    <row r="20" spans="1:162" s="45" customFormat="1" ht="37.5" customHeight="1">
      <c r="A20" s="14" t="s">
        <v>17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6"/>
      <c r="V20" s="9" t="s">
        <v>19</v>
      </c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 t="str">
        <f t="shared" si="0"/>
        <v>ООО "Илан-Норильск"</v>
      </c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46" t="s">
        <v>41</v>
      </c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8">
        <v>0.4</v>
      </c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>
        <f t="shared" si="1"/>
        <v>0.4</v>
      </c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47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9"/>
    </row>
    <row r="21" spans="1:162" s="45" customFormat="1" ht="37.5" customHeight="1">
      <c r="A21" s="14" t="s">
        <v>20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6"/>
      <c r="V21" s="9" t="s">
        <v>52</v>
      </c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 t="str">
        <f t="shared" si="0"/>
        <v>АО "НТЭК" 
ТЭЦ - 2</v>
      </c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46" t="s">
        <v>38</v>
      </c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8">
        <v>43.642</v>
      </c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>
        <f t="shared" si="1"/>
        <v>43.642</v>
      </c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10">
        <v>71.678</v>
      </c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3"/>
    </row>
    <row r="22" spans="1:162" s="45" customFormat="1" ht="37.5" customHeight="1">
      <c r="A22" s="14" t="s">
        <v>20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6"/>
      <c r="V22" s="9" t="s">
        <v>53</v>
      </c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 t="str">
        <f t="shared" si="0"/>
        <v>ЗФ ПАО "ГМК "НН" Рудник Октябрьский</v>
      </c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46" t="s">
        <v>46</v>
      </c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8">
        <v>0</v>
      </c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>
        <f t="shared" si="1"/>
        <v>0</v>
      </c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1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2"/>
    </row>
    <row r="23" spans="1:162" s="45" customFormat="1" ht="37.5" customHeight="1">
      <c r="A23" s="14" t="s">
        <v>20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6"/>
      <c r="V23" s="9" t="s">
        <v>62</v>
      </c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 t="str">
        <f t="shared" si="0"/>
        <v>ЗФ ПАО "ГМК "НН"
Котельная шахты Скалистая"</v>
      </c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46" t="s">
        <v>41</v>
      </c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8">
        <v>0</v>
      </c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>
        <f t="shared" si="1"/>
        <v>0</v>
      </c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1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2"/>
    </row>
    <row r="24" spans="1:162" s="45" customFormat="1" ht="37.5" customHeight="1">
      <c r="A24" s="14" t="s">
        <v>20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6"/>
      <c r="V24" s="9" t="s">
        <v>54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tr">
        <f>V24</f>
        <v>АО "НТЭК" 
Котельная шахты Скалистая"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46" t="s">
        <v>40</v>
      </c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8">
        <v>0</v>
      </c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>
        <f>CD24</f>
        <v>0</v>
      </c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33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5"/>
    </row>
    <row r="25" spans="1:162" s="45" customFormat="1" ht="37.5" customHeight="1">
      <c r="A25" s="14" t="s">
        <v>21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6"/>
      <c r="V25" s="9" t="s">
        <v>55</v>
      </c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 t="str">
        <f t="shared" si="0"/>
        <v>АО "НТЭК" 
ТЭЦ - 3, котельная № 1</v>
      </c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46" t="s">
        <v>38</v>
      </c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8">
        <v>36.937</v>
      </c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>
        <f t="shared" si="1"/>
        <v>36.937</v>
      </c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10">
        <v>135.71</v>
      </c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3"/>
    </row>
    <row r="26" spans="1:162" s="45" customFormat="1" ht="37.5" customHeight="1">
      <c r="A26" s="7" t="s">
        <v>21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9" t="s">
        <v>56</v>
      </c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 t="str">
        <f t="shared" si="0"/>
        <v>ООО "НОК" 
ЦМВИЭиПМ</v>
      </c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46" t="s">
        <v>41</v>
      </c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8">
        <v>0.333</v>
      </c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>
        <f t="shared" si="1"/>
        <v>0.333</v>
      </c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50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2"/>
    </row>
    <row r="27" spans="1:162" s="45" customFormat="1" ht="37.5" customHeight="1">
      <c r="A27" s="7" t="s">
        <v>21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9" t="s">
        <v>57</v>
      </c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 t="str">
        <f>V27</f>
        <v>ЗФ ПАО "ГМК "НН" 
НМЗ</v>
      </c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46" t="s">
        <v>39</v>
      </c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8">
        <v>21.745</v>
      </c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>
        <f>CD27</f>
        <v>21.745</v>
      </c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10">
        <v>151.216</v>
      </c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3"/>
    </row>
    <row r="28" spans="1:162" s="45" customFormat="1" ht="37.5" customHeight="1">
      <c r="A28" s="7" t="s">
        <v>21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9" t="s">
        <v>58</v>
      </c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 t="str">
        <f t="shared" si="0"/>
        <v>ООО "НОК" 
ЦОТППиП</v>
      </c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46" t="s">
        <v>45</v>
      </c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8">
        <v>0.019</v>
      </c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>
        <f t="shared" si="1"/>
        <v>0.019</v>
      </c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50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2"/>
    </row>
    <row r="29" spans="1:162" s="45" customFormat="1" ht="37.5" customHeight="1">
      <c r="A29" s="7" t="s">
        <v>22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9" t="s">
        <v>59</v>
      </c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 t="str">
        <f t="shared" si="0"/>
        <v>АО "НТЭК" 
Котельная
 № 7, котельная "Дукла"</v>
      </c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46" t="s">
        <v>40</v>
      </c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8">
        <v>1.021</v>
      </c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>
        <f t="shared" si="1"/>
        <v>1.021</v>
      </c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10">
        <v>19.811</v>
      </c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4"/>
    </row>
    <row r="30" spans="1:162" s="45" customFormat="1" ht="37.5" customHeight="1">
      <c r="A30" s="7" t="s">
        <v>22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9" t="s">
        <v>60</v>
      </c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 t="str">
        <f>V30</f>
        <v>АО "НТЭК" 
БМК ЗАО "ТТК"</v>
      </c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46" t="s">
        <v>45</v>
      </c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8">
        <v>0</v>
      </c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>
        <f>CD30</f>
        <v>0</v>
      </c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11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49"/>
    </row>
    <row r="31" spans="1:162" s="45" customFormat="1" ht="37.5" customHeight="1">
      <c r="A31" s="7" t="s">
        <v>22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9" t="s">
        <v>24</v>
      </c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 t="str">
        <f>V31</f>
        <v>АО "Таймыргеофизика"</v>
      </c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46" t="s">
        <v>45</v>
      </c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8">
        <v>0</v>
      </c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>
        <f>CD31</f>
        <v>0</v>
      </c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11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49"/>
    </row>
    <row r="32" spans="1:162" s="45" customFormat="1" ht="37.5" customHeight="1">
      <c r="A32" s="7" t="s">
        <v>22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9" t="s">
        <v>23</v>
      </c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 t="str">
        <f t="shared" si="0"/>
        <v>АО "Таймырбыт"</v>
      </c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46" t="s">
        <v>45</v>
      </c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8">
        <v>0</v>
      </c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>
        <f t="shared" si="1"/>
        <v>0</v>
      </c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47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9"/>
    </row>
    <row r="33" spans="1:162" s="56" customFormat="1" ht="37.5" customHeight="1">
      <c r="A33" s="7" t="s">
        <v>47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9" t="s">
        <v>61</v>
      </c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 t="str">
        <f t="shared" si="0"/>
        <v>АО "НТЭК" 
Котельная аэропорта Алыкель</v>
      </c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46" t="s">
        <v>41</v>
      </c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8">
        <v>0.02</v>
      </c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>
        <f t="shared" si="1"/>
        <v>0.02</v>
      </c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>
        <v>0.724</v>
      </c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</row>
    <row r="34" spans="1:162" ht="21" customHeight="1">
      <c r="A34" s="7" t="s">
        <v>6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8">
        <f>SUM(CD14:DB33)</f>
        <v>165.92100000000002</v>
      </c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>
        <f>SUM(DC14:ED33)</f>
        <v>165.92100000000002</v>
      </c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>
        <f>SUM(EE14:FF33)</f>
        <v>597.4230000000001</v>
      </c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</row>
  </sheetData>
  <sheetProtection/>
  <mergeCells count="157">
    <mergeCell ref="V24:AP24"/>
    <mergeCell ref="AQ24:BK24"/>
    <mergeCell ref="BL24:CC24"/>
    <mergeCell ref="CD24:DB24"/>
    <mergeCell ref="DC24:ED24"/>
    <mergeCell ref="EE21:FF24"/>
    <mergeCell ref="A4:FF4"/>
    <mergeCell ref="CJ5:EP5"/>
    <mergeCell ref="CJ6:EP6"/>
    <mergeCell ref="BS7:CJ7"/>
    <mergeCell ref="CK7:CN7"/>
    <mergeCell ref="CO7:CR7"/>
    <mergeCell ref="BS8:CJ8"/>
    <mergeCell ref="A9:R9"/>
    <mergeCell ref="A10:R10"/>
    <mergeCell ref="A12:U12"/>
    <mergeCell ref="V12:AP12"/>
    <mergeCell ref="AQ12:BK12"/>
    <mergeCell ref="BL12:CC12"/>
    <mergeCell ref="CD12:DB12"/>
    <mergeCell ref="DC12:ED12"/>
    <mergeCell ref="EE12:FF12"/>
    <mergeCell ref="A13:U13"/>
    <mergeCell ref="V13:AP13"/>
    <mergeCell ref="AQ13:BK13"/>
    <mergeCell ref="BL13:CC13"/>
    <mergeCell ref="CD13:DB13"/>
    <mergeCell ref="DC13:ED13"/>
    <mergeCell ref="EE13:FF13"/>
    <mergeCell ref="A14:U14"/>
    <mergeCell ref="V14:AP14"/>
    <mergeCell ref="AQ14:BK14"/>
    <mergeCell ref="BL14:CC14"/>
    <mergeCell ref="CD14:DB14"/>
    <mergeCell ref="DC14:ED14"/>
    <mergeCell ref="EE14:FF14"/>
    <mergeCell ref="A15:U15"/>
    <mergeCell ref="V15:AP15"/>
    <mergeCell ref="AQ15:BK15"/>
    <mergeCell ref="BL15:CC15"/>
    <mergeCell ref="CD15:DB15"/>
    <mergeCell ref="DC15:ED15"/>
    <mergeCell ref="EE15:FF20"/>
    <mergeCell ref="A16:U16"/>
    <mergeCell ref="V16:AP16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A18:U18"/>
    <mergeCell ref="V18:AP18"/>
    <mergeCell ref="AQ18:BK18"/>
    <mergeCell ref="BL18:CC18"/>
    <mergeCell ref="CD18:DB18"/>
    <mergeCell ref="DC18:ED18"/>
    <mergeCell ref="A19:U19"/>
    <mergeCell ref="V19:AP19"/>
    <mergeCell ref="AQ19:BK19"/>
    <mergeCell ref="BL19:CC19"/>
    <mergeCell ref="CD19:DB19"/>
    <mergeCell ref="DC19:ED19"/>
    <mergeCell ref="A20:U20"/>
    <mergeCell ref="V20:AP20"/>
    <mergeCell ref="AQ20:BK20"/>
    <mergeCell ref="BL20:CC20"/>
    <mergeCell ref="CD20:DB20"/>
    <mergeCell ref="DC20:ED20"/>
    <mergeCell ref="A21:U21"/>
    <mergeCell ref="V21:AP21"/>
    <mergeCell ref="AQ21:BK21"/>
    <mergeCell ref="BL21:CC21"/>
    <mergeCell ref="CD21:DB21"/>
    <mergeCell ref="DC21:ED21"/>
    <mergeCell ref="A22:U22"/>
    <mergeCell ref="V22:AP22"/>
    <mergeCell ref="AQ22:BK22"/>
    <mergeCell ref="BL22:CC22"/>
    <mergeCell ref="CD22:DB22"/>
    <mergeCell ref="DC22:ED22"/>
    <mergeCell ref="A23:U23"/>
    <mergeCell ref="V23:AP23"/>
    <mergeCell ref="AQ23:BK23"/>
    <mergeCell ref="BL23:CC23"/>
    <mergeCell ref="CD23:DB23"/>
    <mergeCell ref="DC23:ED23"/>
    <mergeCell ref="A25:U25"/>
    <mergeCell ref="V25:AP25"/>
    <mergeCell ref="AQ25:BK25"/>
    <mergeCell ref="BL25:CC25"/>
    <mergeCell ref="CD25:DB25"/>
    <mergeCell ref="DC25:ED25"/>
    <mergeCell ref="A24:U24"/>
    <mergeCell ref="BL27:CC27"/>
    <mergeCell ref="CD27:DB27"/>
    <mergeCell ref="DC27:ED27"/>
    <mergeCell ref="EE25:FF26"/>
    <mergeCell ref="A26:U26"/>
    <mergeCell ref="V26:AP26"/>
    <mergeCell ref="AQ26:BK26"/>
    <mergeCell ref="BL26:CC26"/>
    <mergeCell ref="CD26:DB26"/>
    <mergeCell ref="DC26:ED26"/>
    <mergeCell ref="EE27:FF28"/>
    <mergeCell ref="A28:U28"/>
    <mergeCell ref="V28:AP28"/>
    <mergeCell ref="AQ28:BK28"/>
    <mergeCell ref="BL28:CC28"/>
    <mergeCell ref="CD28:DB28"/>
    <mergeCell ref="DC28:ED28"/>
    <mergeCell ref="A27:U27"/>
    <mergeCell ref="V27:AP27"/>
    <mergeCell ref="AQ27:BK27"/>
    <mergeCell ref="A29:U29"/>
    <mergeCell ref="V29:AP29"/>
    <mergeCell ref="AQ29:BK29"/>
    <mergeCell ref="BL29:CC29"/>
    <mergeCell ref="CD29:DB29"/>
    <mergeCell ref="EE29:FF32"/>
    <mergeCell ref="A30:U30"/>
    <mergeCell ref="V30:AP30"/>
    <mergeCell ref="AQ30:BK30"/>
    <mergeCell ref="BL30:CC30"/>
    <mergeCell ref="CD30:DB30"/>
    <mergeCell ref="DC30:ED30"/>
    <mergeCell ref="A31:U31"/>
    <mergeCell ref="V31:AP31"/>
    <mergeCell ref="A32:U32"/>
    <mergeCell ref="V32:AP32"/>
    <mergeCell ref="AQ32:BK32"/>
    <mergeCell ref="BL32:CC32"/>
    <mergeCell ref="CD32:DB32"/>
    <mergeCell ref="DC29:ED29"/>
    <mergeCell ref="DC32:ED32"/>
    <mergeCell ref="AQ33:BK33"/>
    <mergeCell ref="BL33:CC33"/>
    <mergeCell ref="CD33:DB33"/>
    <mergeCell ref="DC33:ED33"/>
    <mergeCell ref="BL31:CC31"/>
    <mergeCell ref="CD31:DB31"/>
    <mergeCell ref="DC31:ED31"/>
    <mergeCell ref="AQ31:BK31"/>
    <mergeCell ref="EE33:FF33"/>
    <mergeCell ref="A34:U34"/>
    <mergeCell ref="V34:AP34"/>
    <mergeCell ref="AQ34:BK34"/>
    <mergeCell ref="BL34:CC34"/>
    <mergeCell ref="CD34:DB34"/>
    <mergeCell ref="DC34:ED34"/>
    <mergeCell ref="EE34:FF34"/>
    <mergeCell ref="A33:U33"/>
    <mergeCell ref="V33:AP33"/>
  </mergeCells>
  <printOptions/>
  <pageMargins left="0.7" right="0.7" top="0.75" bottom="0.75" header="0.3" footer="0.3"/>
  <pageSetup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F34"/>
  <sheetViews>
    <sheetView view="pageBreakPreview" zoomScale="80" zoomScaleSheetLayoutView="80" zoomScalePageLayoutView="0" workbookViewId="0" topLeftCell="AI10">
      <selection activeCell="FG13" sqref="FG1:FJ16384"/>
    </sheetView>
  </sheetViews>
  <sheetFormatPr defaultColWidth="0.875" defaultRowHeight="12.75"/>
  <cols>
    <col min="1" max="19" width="0.875" style="37" customWidth="1"/>
    <col min="20" max="20" width="3.00390625" style="37" customWidth="1"/>
    <col min="21" max="40" width="0.875" style="37" customWidth="1"/>
    <col min="41" max="41" width="3.375" style="37" customWidth="1"/>
    <col min="42" max="62" width="0.875" style="37" customWidth="1"/>
    <col min="63" max="63" width="3.875" style="37" customWidth="1"/>
    <col min="64" max="80" width="0.875" style="37" customWidth="1"/>
    <col min="81" max="81" width="9.875" style="37" customWidth="1"/>
    <col min="82" max="16384" width="0.875" style="37" customWidth="1"/>
  </cols>
  <sheetData>
    <row r="1" spans="1:162" ht="13.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FF1" s="38" t="s">
        <v>5</v>
      </c>
    </row>
    <row r="2" spans="1:49" s="40" customFormat="1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</row>
    <row r="3" spans="1:49" s="40" customFormat="1" ht="12.7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</row>
    <row r="4" spans="1:162" s="42" customFormat="1" ht="15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</row>
    <row r="5" spans="87:146" s="1" customFormat="1" ht="15">
      <c r="CI5" s="4" t="s">
        <v>14</v>
      </c>
      <c r="CJ5" s="26" t="s">
        <v>15</v>
      </c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</row>
    <row r="6" spans="17:146" s="2" customFormat="1" ht="11.25" customHeight="1"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CJ6" s="24" t="s">
        <v>0</v>
      </c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</row>
    <row r="7" spans="70:103" s="1" customFormat="1" ht="15" customHeight="1">
      <c r="BR7" s="4" t="s">
        <v>25</v>
      </c>
      <c r="BS7" s="28" t="s">
        <v>33</v>
      </c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9">
        <v>20</v>
      </c>
      <c r="CL7" s="29"/>
      <c r="CM7" s="29"/>
      <c r="CN7" s="29"/>
      <c r="CO7" s="30" t="s">
        <v>48</v>
      </c>
      <c r="CP7" s="30"/>
      <c r="CQ7" s="30"/>
      <c r="CR7" s="30"/>
      <c r="CS7" s="5" t="s">
        <v>3</v>
      </c>
      <c r="CW7" s="5"/>
      <c r="CX7" s="5"/>
      <c r="CY7" s="5"/>
    </row>
    <row r="8" spans="71:88" s="6" customFormat="1" ht="9.75">
      <c r="BS8" s="24" t="s">
        <v>2</v>
      </c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</row>
    <row r="9" spans="1:18" ht="13.5">
      <c r="A9" s="25" t="s">
        <v>26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s="6" customFormat="1" ht="9.75">
      <c r="A10" s="24" t="s">
        <v>4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="6" customFormat="1" ht="9.75"/>
    <row r="12" spans="1:162" s="44" customFormat="1" ht="37.5" customHeight="1">
      <c r="A12" s="43" t="s">
        <v>7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 t="s">
        <v>8</v>
      </c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 t="s">
        <v>9</v>
      </c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 t="s">
        <v>10</v>
      </c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 t="s">
        <v>11</v>
      </c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 t="s">
        <v>12</v>
      </c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 t="s">
        <v>13</v>
      </c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</row>
    <row r="13" spans="1:162" s="45" customFormat="1" ht="12">
      <c r="A13" s="23">
        <v>1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>
        <v>2</v>
      </c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>
        <v>3</v>
      </c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>
        <v>4</v>
      </c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>
        <v>5</v>
      </c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>
        <v>6</v>
      </c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>
        <v>7</v>
      </c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</row>
    <row r="14" spans="1:162" s="45" customFormat="1" ht="37.5" customHeight="1">
      <c r="A14" s="14" t="s">
        <v>17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6"/>
      <c r="V14" s="9" t="s">
        <v>49</v>
      </c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9" t="str">
        <f>V14</f>
        <v>АО "НТЭК"
ТЭЦ - 1</v>
      </c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46" t="s">
        <v>38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8">
        <v>40.557</v>
      </c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>
        <f>CD14</f>
        <v>40.557</v>
      </c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>
        <v>169.995</v>
      </c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</row>
    <row r="15" spans="1:162" s="45" customFormat="1" ht="37.5" customHeight="1">
      <c r="A15" s="14" t="s">
        <v>17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6"/>
      <c r="V15" s="9" t="s">
        <v>18</v>
      </c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 t="str">
        <f aca="true" t="shared" si="0" ref="AQ15:AQ33">V15</f>
        <v>ЗФ ПАО "ГМК "НН" Медный завод, Металлургический цех</v>
      </c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46" t="s">
        <v>39</v>
      </c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8">
        <v>16.791</v>
      </c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>
        <f aca="true" t="shared" si="1" ref="DC15:DC33">CD15</f>
        <v>16.791</v>
      </c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10">
        <v>46.994</v>
      </c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3"/>
    </row>
    <row r="16" spans="1:162" s="45" customFormat="1" ht="37.5" customHeight="1">
      <c r="A16" s="14" t="s">
        <v>17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/>
      <c r="V16" s="9" t="s">
        <v>50</v>
      </c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 t="str">
        <f t="shared" si="0"/>
        <v>ООО "НОК" 
ЦОК ПЦ, ЦПиПЦиИ</v>
      </c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46" t="s">
        <v>40</v>
      </c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8">
        <v>5.555</v>
      </c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>
        <f t="shared" si="1"/>
        <v>5.555</v>
      </c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47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9"/>
    </row>
    <row r="17" spans="1:162" s="45" customFormat="1" ht="37.5" customHeight="1">
      <c r="A17" s="14" t="s">
        <v>17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6"/>
      <c r="V17" s="17" t="s">
        <v>51</v>
      </c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9"/>
      <c r="AQ17" s="9" t="str">
        <f t="shared" si="0"/>
        <v>ООО "НОК" 
Механический завод</v>
      </c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46" t="s">
        <v>41</v>
      </c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20">
        <v>0.174</v>
      </c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2"/>
      <c r="DC17" s="8">
        <f t="shared" si="1"/>
        <v>0.174</v>
      </c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47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9"/>
    </row>
    <row r="18" spans="1:162" s="45" customFormat="1" ht="37.5" customHeight="1">
      <c r="A18" s="14" t="s">
        <v>17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6"/>
      <c r="V18" s="9" t="s">
        <v>42</v>
      </c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 t="str">
        <f>V18</f>
        <v>МУП МО г. Норильска "СС ПО ВПД"</v>
      </c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46" t="s">
        <v>43</v>
      </c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8">
        <v>0.005</v>
      </c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>
        <f>CD18</f>
        <v>0.005</v>
      </c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47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9"/>
    </row>
    <row r="19" spans="1:162" s="45" customFormat="1" ht="37.5" customHeight="1">
      <c r="A19" s="14" t="s">
        <v>17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6"/>
      <c r="V19" s="17" t="s">
        <v>44</v>
      </c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9"/>
      <c r="AQ19" s="17" t="str">
        <f>V19</f>
        <v>ООО "Норильскникельремонт"</v>
      </c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9"/>
      <c r="BL19" s="46" t="s">
        <v>43</v>
      </c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20">
        <v>0.002</v>
      </c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2"/>
      <c r="DC19" s="8">
        <f>CD19</f>
        <v>0.002</v>
      </c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47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9"/>
    </row>
    <row r="20" spans="1:162" s="45" customFormat="1" ht="37.5" customHeight="1">
      <c r="A20" s="14" t="s">
        <v>17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6"/>
      <c r="V20" s="9" t="s">
        <v>19</v>
      </c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 t="str">
        <f t="shared" si="0"/>
        <v>ООО "Илан-Норильск"</v>
      </c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46" t="s">
        <v>41</v>
      </c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8">
        <v>0.415</v>
      </c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>
        <f t="shared" si="1"/>
        <v>0.415</v>
      </c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47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9"/>
    </row>
    <row r="21" spans="1:162" s="45" customFormat="1" ht="37.5" customHeight="1">
      <c r="A21" s="14" t="s">
        <v>20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6"/>
      <c r="V21" s="9" t="s">
        <v>52</v>
      </c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 t="str">
        <f t="shared" si="0"/>
        <v>АО "НТЭК" 
ТЭЦ - 2</v>
      </c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46" t="s">
        <v>38</v>
      </c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8">
        <v>32.871</v>
      </c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>
        <f t="shared" si="1"/>
        <v>32.871</v>
      </c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10">
        <v>82.449</v>
      </c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3"/>
    </row>
    <row r="22" spans="1:162" s="45" customFormat="1" ht="37.5" customHeight="1">
      <c r="A22" s="14" t="s">
        <v>20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6"/>
      <c r="V22" s="9" t="s">
        <v>53</v>
      </c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 t="str">
        <f t="shared" si="0"/>
        <v>ЗФ ПАО "ГМК "НН" Рудник Октябрьский</v>
      </c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46" t="s">
        <v>46</v>
      </c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8">
        <v>0</v>
      </c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>
        <f t="shared" si="1"/>
        <v>0</v>
      </c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1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2"/>
    </row>
    <row r="23" spans="1:162" s="45" customFormat="1" ht="37.5" customHeight="1">
      <c r="A23" s="14" t="s">
        <v>20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6"/>
      <c r="V23" s="9" t="s">
        <v>62</v>
      </c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 t="str">
        <f t="shared" si="0"/>
        <v>ЗФ ПАО "ГМК "НН"
Котельная шахты Скалистая"</v>
      </c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46" t="s">
        <v>41</v>
      </c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8">
        <v>0</v>
      </c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>
        <f t="shared" si="1"/>
        <v>0</v>
      </c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1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2"/>
    </row>
    <row r="24" spans="1:162" s="45" customFormat="1" ht="37.5" customHeight="1">
      <c r="A24" s="14" t="s">
        <v>20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6"/>
      <c r="V24" s="9" t="s">
        <v>54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tr">
        <f>V24</f>
        <v>АО "НТЭК" 
Котельная шахты Скалистая"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46" t="s">
        <v>40</v>
      </c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8">
        <v>0</v>
      </c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>
        <f>CD24</f>
        <v>0</v>
      </c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33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5"/>
    </row>
    <row r="25" spans="1:162" s="45" customFormat="1" ht="37.5" customHeight="1">
      <c r="A25" s="14" t="s">
        <v>21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6"/>
      <c r="V25" s="9" t="s">
        <v>55</v>
      </c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 t="str">
        <f t="shared" si="0"/>
        <v>АО "НТЭК" 
ТЭЦ - 3, котельная № 1</v>
      </c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46" t="s">
        <v>38</v>
      </c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8">
        <v>31.889</v>
      </c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>
        <f t="shared" si="1"/>
        <v>31.889</v>
      </c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10">
        <v>140.756</v>
      </c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3"/>
    </row>
    <row r="26" spans="1:162" s="45" customFormat="1" ht="37.5" customHeight="1">
      <c r="A26" s="7" t="s">
        <v>21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9" t="s">
        <v>56</v>
      </c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 t="str">
        <f t="shared" si="0"/>
        <v>ООО "НОК" 
ЦМВИЭиПМ</v>
      </c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46" t="s">
        <v>41</v>
      </c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8">
        <v>0.335</v>
      </c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>
        <f t="shared" si="1"/>
        <v>0.335</v>
      </c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50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2"/>
    </row>
    <row r="27" spans="1:162" s="45" customFormat="1" ht="37.5" customHeight="1">
      <c r="A27" s="7" t="s">
        <v>21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9" t="s">
        <v>57</v>
      </c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 t="str">
        <f>V27</f>
        <v>ЗФ ПАО "ГМК "НН" 
НМЗ</v>
      </c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46" t="s">
        <v>39</v>
      </c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8">
        <v>20.949</v>
      </c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>
        <f>CD27</f>
        <v>20.949</v>
      </c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10">
        <v>152.011</v>
      </c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3"/>
    </row>
    <row r="28" spans="1:162" s="45" customFormat="1" ht="37.5" customHeight="1">
      <c r="A28" s="7" t="s">
        <v>21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9" t="s">
        <v>58</v>
      </c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 t="str">
        <f t="shared" si="0"/>
        <v>ООО "НОК" 
ЦОТППиП</v>
      </c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46" t="s">
        <v>45</v>
      </c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8">
        <v>0.02</v>
      </c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>
        <f t="shared" si="1"/>
        <v>0.02</v>
      </c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50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2"/>
    </row>
    <row r="29" spans="1:162" s="45" customFormat="1" ht="37.5" customHeight="1">
      <c r="A29" s="7" t="s">
        <v>22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9" t="s">
        <v>59</v>
      </c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 t="str">
        <f t="shared" si="0"/>
        <v>АО "НТЭК" 
Котельная
 № 7, котельная "Дукла"</v>
      </c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46" t="s">
        <v>40</v>
      </c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8">
        <v>0.93</v>
      </c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>
        <f t="shared" si="1"/>
        <v>0.93</v>
      </c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10">
        <v>19.902</v>
      </c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4"/>
    </row>
    <row r="30" spans="1:162" s="45" customFormat="1" ht="37.5" customHeight="1">
      <c r="A30" s="7" t="s">
        <v>22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9" t="s">
        <v>60</v>
      </c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 t="str">
        <f>V30</f>
        <v>АО "НТЭК" 
БМК ЗАО "ТТК"</v>
      </c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46" t="s">
        <v>45</v>
      </c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8">
        <v>0</v>
      </c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>
        <f>CD30</f>
        <v>0</v>
      </c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11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49"/>
    </row>
    <row r="31" spans="1:162" s="45" customFormat="1" ht="37.5" customHeight="1">
      <c r="A31" s="7" t="s">
        <v>22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9" t="s">
        <v>24</v>
      </c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 t="str">
        <f>V31</f>
        <v>АО "Таймыргеофизика"</v>
      </c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46" t="s">
        <v>45</v>
      </c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8">
        <v>0</v>
      </c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>
        <f>CD31</f>
        <v>0</v>
      </c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11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49"/>
    </row>
    <row r="32" spans="1:162" s="45" customFormat="1" ht="37.5" customHeight="1">
      <c r="A32" s="7" t="s">
        <v>22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9" t="s">
        <v>23</v>
      </c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 t="str">
        <f t="shared" si="0"/>
        <v>АО "Таймырбыт"</v>
      </c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46" t="s">
        <v>45</v>
      </c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8">
        <v>0</v>
      </c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>
        <f t="shared" si="1"/>
        <v>0</v>
      </c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47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9"/>
    </row>
    <row r="33" spans="1:162" s="56" customFormat="1" ht="37.5" customHeight="1">
      <c r="A33" s="7" t="s">
        <v>47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9" t="s">
        <v>61</v>
      </c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 t="str">
        <f t="shared" si="0"/>
        <v>АО "НТЭК" 
Котельная аэропорта Алыкель</v>
      </c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46" t="s">
        <v>41</v>
      </c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8">
        <v>0.022</v>
      </c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>
        <f t="shared" si="1"/>
        <v>0.022</v>
      </c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>
        <v>0.722</v>
      </c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</row>
    <row r="34" spans="1:162" ht="13.5">
      <c r="A34" s="7" t="s">
        <v>6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8">
        <f>SUM(CD14:DB33)</f>
        <v>150.51500000000004</v>
      </c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>
        <f>SUM(DC14:ED33)</f>
        <v>150.51500000000004</v>
      </c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>
        <f>SUM(EE14:FF33)</f>
        <v>612.829</v>
      </c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</row>
  </sheetData>
  <sheetProtection/>
  <mergeCells count="157">
    <mergeCell ref="V24:AP24"/>
    <mergeCell ref="AQ24:BK24"/>
    <mergeCell ref="BL24:CC24"/>
    <mergeCell ref="CD24:DB24"/>
    <mergeCell ref="DC24:ED24"/>
    <mergeCell ref="EE21:FF24"/>
    <mergeCell ref="A4:FF4"/>
    <mergeCell ref="CJ5:EP5"/>
    <mergeCell ref="CJ6:EP6"/>
    <mergeCell ref="BS7:CJ7"/>
    <mergeCell ref="CK7:CN7"/>
    <mergeCell ref="CO7:CR7"/>
    <mergeCell ref="BS8:CJ8"/>
    <mergeCell ref="A9:R9"/>
    <mergeCell ref="A10:R10"/>
    <mergeCell ref="A12:U12"/>
    <mergeCell ref="V12:AP12"/>
    <mergeCell ref="AQ12:BK12"/>
    <mergeCell ref="BL12:CC12"/>
    <mergeCell ref="CD12:DB12"/>
    <mergeCell ref="DC12:ED12"/>
    <mergeCell ref="EE12:FF12"/>
    <mergeCell ref="A13:U13"/>
    <mergeCell ref="V13:AP13"/>
    <mergeCell ref="AQ13:BK13"/>
    <mergeCell ref="BL13:CC13"/>
    <mergeCell ref="CD13:DB13"/>
    <mergeCell ref="DC13:ED13"/>
    <mergeCell ref="EE13:FF13"/>
    <mergeCell ref="A14:U14"/>
    <mergeCell ref="V14:AP14"/>
    <mergeCell ref="AQ14:BK14"/>
    <mergeCell ref="BL14:CC14"/>
    <mergeCell ref="CD14:DB14"/>
    <mergeCell ref="DC14:ED14"/>
    <mergeCell ref="EE14:FF14"/>
    <mergeCell ref="A15:U15"/>
    <mergeCell ref="V15:AP15"/>
    <mergeCell ref="AQ15:BK15"/>
    <mergeCell ref="BL15:CC15"/>
    <mergeCell ref="CD15:DB15"/>
    <mergeCell ref="DC15:ED15"/>
    <mergeCell ref="EE15:FF20"/>
    <mergeCell ref="A16:U16"/>
    <mergeCell ref="V16:AP16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A18:U18"/>
    <mergeCell ref="V18:AP18"/>
    <mergeCell ref="AQ18:BK18"/>
    <mergeCell ref="BL18:CC18"/>
    <mergeCell ref="CD18:DB18"/>
    <mergeCell ref="DC18:ED18"/>
    <mergeCell ref="A19:U19"/>
    <mergeCell ref="V19:AP19"/>
    <mergeCell ref="AQ19:BK19"/>
    <mergeCell ref="BL19:CC19"/>
    <mergeCell ref="CD19:DB19"/>
    <mergeCell ref="DC19:ED19"/>
    <mergeCell ref="A20:U20"/>
    <mergeCell ref="V20:AP20"/>
    <mergeCell ref="AQ20:BK20"/>
    <mergeCell ref="BL20:CC20"/>
    <mergeCell ref="CD20:DB20"/>
    <mergeCell ref="DC20:ED20"/>
    <mergeCell ref="A21:U21"/>
    <mergeCell ref="V21:AP21"/>
    <mergeCell ref="AQ21:BK21"/>
    <mergeCell ref="BL21:CC21"/>
    <mergeCell ref="CD21:DB21"/>
    <mergeCell ref="DC21:ED21"/>
    <mergeCell ref="A22:U22"/>
    <mergeCell ref="V22:AP22"/>
    <mergeCell ref="AQ22:BK22"/>
    <mergeCell ref="BL22:CC22"/>
    <mergeCell ref="CD22:DB22"/>
    <mergeCell ref="DC22:ED22"/>
    <mergeCell ref="A23:U23"/>
    <mergeCell ref="V23:AP23"/>
    <mergeCell ref="AQ23:BK23"/>
    <mergeCell ref="BL23:CC23"/>
    <mergeCell ref="CD23:DB23"/>
    <mergeCell ref="DC23:ED23"/>
    <mergeCell ref="A25:U25"/>
    <mergeCell ref="V25:AP25"/>
    <mergeCell ref="AQ25:BK25"/>
    <mergeCell ref="BL25:CC25"/>
    <mergeCell ref="CD25:DB25"/>
    <mergeCell ref="DC25:ED25"/>
    <mergeCell ref="A24:U24"/>
    <mergeCell ref="BL27:CC27"/>
    <mergeCell ref="CD27:DB27"/>
    <mergeCell ref="DC27:ED27"/>
    <mergeCell ref="EE25:FF26"/>
    <mergeCell ref="A26:U26"/>
    <mergeCell ref="V26:AP26"/>
    <mergeCell ref="AQ26:BK26"/>
    <mergeCell ref="BL26:CC26"/>
    <mergeCell ref="CD26:DB26"/>
    <mergeCell ref="DC26:ED26"/>
    <mergeCell ref="EE27:FF28"/>
    <mergeCell ref="A28:U28"/>
    <mergeCell ref="V28:AP28"/>
    <mergeCell ref="AQ28:BK28"/>
    <mergeCell ref="BL28:CC28"/>
    <mergeCell ref="CD28:DB28"/>
    <mergeCell ref="DC28:ED28"/>
    <mergeCell ref="A27:U27"/>
    <mergeCell ref="V27:AP27"/>
    <mergeCell ref="AQ27:BK27"/>
    <mergeCell ref="A29:U29"/>
    <mergeCell ref="V29:AP29"/>
    <mergeCell ref="AQ29:BK29"/>
    <mergeCell ref="BL29:CC29"/>
    <mergeCell ref="CD29:DB29"/>
    <mergeCell ref="EE29:FF32"/>
    <mergeCell ref="A30:U30"/>
    <mergeCell ref="V30:AP30"/>
    <mergeCell ref="AQ30:BK30"/>
    <mergeCell ref="BL30:CC30"/>
    <mergeCell ref="CD30:DB30"/>
    <mergeCell ref="DC30:ED30"/>
    <mergeCell ref="A31:U31"/>
    <mergeCell ref="V31:AP31"/>
    <mergeCell ref="A32:U32"/>
    <mergeCell ref="V32:AP32"/>
    <mergeCell ref="AQ32:BK32"/>
    <mergeCell ref="BL32:CC32"/>
    <mergeCell ref="CD32:DB32"/>
    <mergeCell ref="DC29:ED29"/>
    <mergeCell ref="DC32:ED32"/>
    <mergeCell ref="AQ33:BK33"/>
    <mergeCell ref="BL33:CC33"/>
    <mergeCell ref="CD33:DB33"/>
    <mergeCell ref="DC33:ED33"/>
    <mergeCell ref="BL31:CC31"/>
    <mergeCell ref="CD31:DB31"/>
    <mergeCell ref="DC31:ED31"/>
    <mergeCell ref="AQ31:BK31"/>
    <mergeCell ref="EE33:FF33"/>
    <mergeCell ref="A34:U34"/>
    <mergeCell ref="V34:AP34"/>
    <mergeCell ref="AQ34:BK34"/>
    <mergeCell ref="BL34:CC34"/>
    <mergeCell ref="CD34:DB34"/>
    <mergeCell ref="DC34:ED34"/>
    <mergeCell ref="EE34:FF34"/>
    <mergeCell ref="A33:U33"/>
    <mergeCell ref="V33:AP33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F34"/>
  <sheetViews>
    <sheetView view="pageBreakPreview" zoomScale="80" zoomScaleSheetLayoutView="80" zoomScalePageLayoutView="0" workbookViewId="0" topLeftCell="AM14">
      <selection activeCell="FG13" sqref="FG1:FJ16384"/>
    </sheetView>
  </sheetViews>
  <sheetFormatPr defaultColWidth="0.875" defaultRowHeight="12.75"/>
  <cols>
    <col min="1" max="19" width="0.875" style="37" customWidth="1"/>
    <col min="20" max="20" width="3.00390625" style="37" customWidth="1"/>
    <col min="21" max="30" width="0.875" style="37" customWidth="1"/>
    <col min="31" max="31" width="1.37890625" style="37" customWidth="1"/>
    <col min="32" max="32" width="1.625" style="37" customWidth="1"/>
    <col min="33" max="40" width="0.875" style="37" customWidth="1"/>
    <col min="41" max="41" width="3.375" style="37" customWidth="1"/>
    <col min="42" max="56" width="0.875" style="37" customWidth="1"/>
    <col min="57" max="57" width="2.375" style="37" customWidth="1"/>
    <col min="58" max="62" width="0.875" style="37" customWidth="1"/>
    <col min="63" max="63" width="3.875" style="37" customWidth="1"/>
    <col min="64" max="79" width="0.875" style="37" customWidth="1"/>
    <col min="80" max="80" width="10.50390625" style="37" customWidth="1"/>
    <col min="81" max="16384" width="0.875" style="37" customWidth="1"/>
  </cols>
  <sheetData>
    <row r="1" spans="1:162" ht="13.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FF1" s="38" t="s">
        <v>5</v>
      </c>
    </row>
    <row r="2" spans="1:49" s="40" customFormat="1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</row>
    <row r="3" spans="1:49" s="40" customFormat="1" ht="12.7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</row>
    <row r="4" spans="1:162" s="42" customFormat="1" ht="15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</row>
    <row r="5" spans="87:146" s="1" customFormat="1" ht="15">
      <c r="CI5" s="4" t="s">
        <v>14</v>
      </c>
      <c r="CJ5" s="26" t="s">
        <v>15</v>
      </c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</row>
    <row r="6" spans="17:146" s="2" customFormat="1" ht="11.25" customHeight="1"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CJ6" s="24" t="s">
        <v>0</v>
      </c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</row>
    <row r="7" spans="70:103" s="1" customFormat="1" ht="15" customHeight="1">
      <c r="BR7" s="4" t="s">
        <v>25</v>
      </c>
      <c r="BS7" s="28" t="s">
        <v>34</v>
      </c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9">
        <v>20</v>
      </c>
      <c r="CL7" s="29"/>
      <c r="CM7" s="29"/>
      <c r="CN7" s="29"/>
      <c r="CO7" s="30" t="s">
        <v>48</v>
      </c>
      <c r="CP7" s="30"/>
      <c r="CQ7" s="30"/>
      <c r="CR7" s="30"/>
      <c r="CS7" s="5" t="s">
        <v>3</v>
      </c>
      <c r="CW7" s="5"/>
      <c r="CX7" s="5"/>
      <c r="CY7" s="5"/>
    </row>
    <row r="8" spans="71:88" s="6" customFormat="1" ht="9.75">
      <c r="BS8" s="24" t="s">
        <v>2</v>
      </c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</row>
    <row r="9" spans="1:18" ht="13.5">
      <c r="A9" s="25" t="s">
        <v>26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s="6" customFormat="1" ht="9.75">
      <c r="A10" s="24" t="s">
        <v>4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="6" customFormat="1" ht="9.75"/>
    <row r="12" spans="1:162" s="44" customFormat="1" ht="37.5" customHeight="1">
      <c r="A12" s="43" t="s">
        <v>7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 t="s">
        <v>8</v>
      </c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 t="s">
        <v>9</v>
      </c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 t="s">
        <v>10</v>
      </c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 t="s">
        <v>11</v>
      </c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 t="s">
        <v>12</v>
      </c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 t="s">
        <v>13</v>
      </c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</row>
    <row r="13" spans="1:162" s="45" customFormat="1" ht="12">
      <c r="A13" s="23">
        <v>1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>
        <v>2</v>
      </c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>
        <v>3</v>
      </c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>
        <v>4</v>
      </c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>
        <v>5</v>
      </c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>
        <v>6</v>
      </c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>
        <v>7</v>
      </c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</row>
    <row r="14" spans="1:162" s="45" customFormat="1" ht="37.5" customHeight="1">
      <c r="A14" s="14" t="s">
        <v>17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6"/>
      <c r="V14" s="9" t="s">
        <v>49</v>
      </c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9" t="str">
        <f>V14</f>
        <v>АО "НТЭК"
ТЭЦ - 1</v>
      </c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46" t="s">
        <v>38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8">
        <v>46.673</v>
      </c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>
        <f>CD14</f>
        <v>46.673</v>
      </c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>
        <v>157.087</v>
      </c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</row>
    <row r="15" spans="1:162" s="45" customFormat="1" ht="37.5" customHeight="1">
      <c r="A15" s="14" t="s">
        <v>17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6"/>
      <c r="V15" s="9" t="s">
        <v>18</v>
      </c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 t="str">
        <f aca="true" t="shared" si="0" ref="AQ15:AQ33">V15</f>
        <v>ЗФ ПАО "ГМК "НН" Медный завод, Металлургический цех</v>
      </c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46" t="s">
        <v>39</v>
      </c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8">
        <v>16.987</v>
      </c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>
        <f aca="true" t="shared" si="1" ref="DC15:DC33">CD15</f>
        <v>16.987</v>
      </c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10">
        <v>48.919</v>
      </c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3"/>
    </row>
    <row r="16" spans="1:162" s="45" customFormat="1" ht="37.5" customHeight="1">
      <c r="A16" s="14" t="s">
        <v>17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/>
      <c r="V16" s="9" t="s">
        <v>50</v>
      </c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 t="str">
        <f t="shared" si="0"/>
        <v>ООО "НОК" 
ЦОК ПЦ, ЦПиПЦиИ</v>
      </c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46" t="s">
        <v>40</v>
      </c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8">
        <v>1.228</v>
      </c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>
        <f t="shared" si="1"/>
        <v>1.228</v>
      </c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47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9"/>
    </row>
    <row r="17" spans="1:162" s="45" customFormat="1" ht="37.5" customHeight="1">
      <c r="A17" s="14" t="s">
        <v>17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6"/>
      <c r="V17" s="17" t="s">
        <v>51</v>
      </c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9"/>
      <c r="AQ17" s="9" t="str">
        <f t="shared" si="0"/>
        <v>ООО "НОК" 
Механический завод</v>
      </c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46" t="s">
        <v>41</v>
      </c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20">
        <v>0.178</v>
      </c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2"/>
      <c r="DC17" s="8">
        <f t="shared" si="1"/>
        <v>0.178</v>
      </c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47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9"/>
    </row>
    <row r="18" spans="1:162" s="45" customFormat="1" ht="37.5" customHeight="1">
      <c r="A18" s="14" t="s">
        <v>17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6"/>
      <c r="V18" s="9" t="s">
        <v>42</v>
      </c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 t="str">
        <f>V18</f>
        <v>МУП МО г. Норильска "СС ПО ВПД"</v>
      </c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46" t="s">
        <v>43</v>
      </c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8">
        <v>0.006</v>
      </c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>
        <f>CD18</f>
        <v>0.006</v>
      </c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47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9"/>
    </row>
    <row r="19" spans="1:162" s="45" customFormat="1" ht="37.5" customHeight="1">
      <c r="A19" s="14" t="s">
        <v>17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6"/>
      <c r="V19" s="17" t="s">
        <v>44</v>
      </c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9"/>
      <c r="AQ19" s="17" t="str">
        <f>V19</f>
        <v>ООО "Норильскникельремонт"</v>
      </c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9"/>
      <c r="BL19" s="46" t="s">
        <v>43</v>
      </c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20">
        <v>0.002</v>
      </c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2"/>
      <c r="DC19" s="8">
        <f>CD19</f>
        <v>0.002</v>
      </c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47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9"/>
    </row>
    <row r="20" spans="1:162" s="45" customFormat="1" ht="37.5" customHeight="1">
      <c r="A20" s="14" t="s">
        <v>17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6"/>
      <c r="V20" s="9" t="s">
        <v>19</v>
      </c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 t="str">
        <f t="shared" si="0"/>
        <v>ООО "Илан-Норильск"</v>
      </c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46" t="s">
        <v>41</v>
      </c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8">
        <v>0.36</v>
      </c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>
        <f t="shared" si="1"/>
        <v>0.36</v>
      </c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47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9"/>
    </row>
    <row r="21" spans="1:162" s="45" customFormat="1" ht="37.5" customHeight="1">
      <c r="A21" s="14" t="s">
        <v>20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6"/>
      <c r="V21" s="9" t="s">
        <v>52</v>
      </c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 t="str">
        <f t="shared" si="0"/>
        <v>АО "НТЭК" 
ТЭЦ - 2</v>
      </c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46" t="s">
        <v>38</v>
      </c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8">
        <v>40.508</v>
      </c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>
        <f t="shared" si="1"/>
        <v>40.508</v>
      </c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10">
        <v>71.092</v>
      </c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3"/>
    </row>
    <row r="22" spans="1:162" s="45" customFormat="1" ht="37.5" customHeight="1">
      <c r="A22" s="14" t="s">
        <v>20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6"/>
      <c r="V22" s="9" t="s">
        <v>53</v>
      </c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 t="str">
        <f t="shared" si="0"/>
        <v>ЗФ ПАО "ГМК "НН" Рудник Октябрьский</v>
      </c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46" t="s">
        <v>46</v>
      </c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8">
        <v>0</v>
      </c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>
        <f t="shared" si="1"/>
        <v>0</v>
      </c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1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2"/>
    </row>
    <row r="23" spans="1:162" s="45" customFormat="1" ht="37.5" customHeight="1">
      <c r="A23" s="14" t="s">
        <v>20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6"/>
      <c r="V23" s="9" t="s">
        <v>62</v>
      </c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 t="str">
        <f t="shared" si="0"/>
        <v>ЗФ ПАО "ГМК "НН"
Котельная шахты Скалистая"</v>
      </c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46" t="s">
        <v>41</v>
      </c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8">
        <v>0</v>
      </c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>
        <f t="shared" si="1"/>
        <v>0</v>
      </c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1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2"/>
    </row>
    <row r="24" spans="1:162" s="45" customFormat="1" ht="37.5" customHeight="1">
      <c r="A24" s="14" t="s">
        <v>20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6"/>
      <c r="V24" s="9" t="s">
        <v>54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tr">
        <f>V24</f>
        <v>АО "НТЭК" 
Котельная шахты Скалистая"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46" t="s">
        <v>40</v>
      </c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8">
        <v>0</v>
      </c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>
        <f>CD24</f>
        <v>0</v>
      </c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33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5"/>
    </row>
    <row r="25" spans="1:162" s="45" customFormat="1" ht="37.5" customHeight="1">
      <c r="A25" s="14" t="s">
        <v>21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6"/>
      <c r="V25" s="9" t="s">
        <v>55</v>
      </c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 t="str">
        <f t="shared" si="0"/>
        <v>АО "НТЭК" 
ТЭЦ - 3, котельная № 1</v>
      </c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46" t="s">
        <v>38</v>
      </c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8">
        <v>29.315</v>
      </c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>
        <f t="shared" si="1"/>
        <v>29.315</v>
      </c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10">
        <v>137.75</v>
      </c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3"/>
    </row>
    <row r="26" spans="1:162" s="45" customFormat="1" ht="37.5" customHeight="1">
      <c r="A26" s="7" t="s">
        <v>21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9" t="s">
        <v>56</v>
      </c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 t="str">
        <f t="shared" si="0"/>
        <v>ООО "НОК" 
ЦМВИЭиПМ</v>
      </c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46" t="s">
        <v>41</v>
      </c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8">
        <v>0.335</v>
      </c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>
        <f t="shared" si="1"/>
        <v>0.335</v>
      </c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50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2"/>
    </row>
    <row r="27" spans="1:162" s="45" customFormat="1" ht="37.5" customHeight="1">
      <c r="A27" s="7" t="s">
        <v>21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9" t="s">
        <v>57</v>
      </c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 t="str">
        <f>V27</f>
        <v>ЗФ ПАО "ГМК "НН" 
НМЗ</v>
      </c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46" t="s">
        <v>39</v>
      </c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8">
        <v>19.948</v>
      </c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>
        <f>CD27</f>
        <v>19.948</v>
      </c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10">
        <v>147.435</v>
      </c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3"/>
    </row>
    <row r="28" spans="1:162" s="45" customFormat="1" ht="37.5" customHeight="1">
      <c r="A28" s="7" t="s">
        <v>21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9" t="s">
        <v>58</v>
      </c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 t="str">
        <f t="shared" si="0"/>
        <v>ООО "НОК" 
ЦОТППиП</v>
      </c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46" t="s">
        <v>45</v>
      </c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8">
        <v>0.017</v>
      </c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>
        <f t="shared" si="1"/>
        <v>0.017</v>
      </c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50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2"/>
    </row>
    <row r="29" spans="1:162" s="45" customFormat="1" ht="37.5" customHeight="1">
      <c r="A29" s="7" t="s">
        <v>22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9" t="s">
        <v>59</v>
      </c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 t="str">
        <f t="shared" si="0"/>
        <v>АО "НТЭК" 
Котельная
 № 7, котельная "Дукла"</v>
      </c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46" t="s">
        <v>40</v>
      </c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8">
        <v>2.038</v>
      </c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>
        <f t="shared" si="1"/>
        <v>2.038</v>
      </c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10">
        <v>18.02</v>
      </c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4"/>
    </row>
    <row r="30" spans="1:162" s="45" customFormat="1" ht="37.5" customHeight="1">
      <c r="A30" s="7" t="s">
        <v>22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9" t="s">
        <v>60</v>
      </c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 t="str">
        <f>V30</f>
        <v>АО "НТЭК" 
БМК ЗАО "ТТК"</v>
      </c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46" t="s">
        <v>45</v>
      </c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8">
        <v>0.032</v>
      </c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>
        <f>CD30</f>
        <v>0.032</v>
      </c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11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49"/>
    </row>
    <row r="31" spans="1:162" s="45" customFormat="1" ht="37.5" customHeight="1">
      <c r="A31" s="7" t="s">
        <v>22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9" t="s">
        <v>24</v>
      </c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 t="str">
        <f>V31</f>
        <v>АО "Таймыргеофизика"</v>
      </c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46" t="s">
        <v>45</v>
      </c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8">
        <v>0.05</v>
      </c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>
        <f>CD31</f>
        <v>0.05</v>
      </c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11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49"/>
    </row>
    <row r="32" spans="1:162" s="45" customFormat="1" ht="37.5" customHeight="1">
      <c r="A32" s="7" t="s">
        <v>22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9" t="s">
        <v>23</v>
      </c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 t="str">
        <f t="shared" si="0"/>
        <v>АО "Таймырбыт"</v>
      </c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46" t="s">
        <v>45</v>
      </c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8">
        <v>0.02</v>
      </c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>
        <f t="shared" si="1"/>
        <v>0.02</v>
      </c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47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9"/>
    </row>
    <row r="33" spans="1:162" s="56" customFormat="1" ht="37.5" customHeight="1">
      <c r="A33" s="7" t="s">
        <v>47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9" t="s">
        <v>61</v>
      </c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 t="str">
        <f t="shared" si="0"/>
        <v>АО "НТЭК" 
Котельная аэропорта Алыкель</v>
      </c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46" t="s">
        <v>41</v>
      </c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8">
        <v>0.105</v>
      </c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>
        <f t="shared" si="1"/>
        <v>0.105</v>
      </c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>
        <v>0.615</v>
      </c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</row>
    <row r="34" spans="1:162" ht="13.5">
      <c r="A34" s="7" t="s">
        <v>6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8">
        <f>SUM(CD14:DB33)</f>
        <v>157.80200000000002</v>
      </c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>
        <f>SUM(DC14:ED33)</f>
        <v>157.80200000000002</v>
      </c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>
        <f>SUM(EE14:FF33)</f>
        <v>580.9179999999999</v>
      </c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</row>
  </sheetData>
  <sheetProtection/>
  <mergeCells count="157">
    <mergeCell ref="V24:AP24"/>
    <mergeCell ref="AQ24:BK24"/>
    <mergeCell ref="BL24:CC24"/>
    <mergeCell ref="CD24:DB24"/>
    <mergeCell ref="DC24:ED24"/>
    <mergeCell ref="EE21:FF24"/>
    <mergeCell ref="A4:FF4"/>
    <mergeCell ref="CJ5:EP5"/>
    <mergeCell ref="CJ6:EP6"/>
    <mergeCell ref="BS7:CJ7"/>
    <mergeCell ref="CK7:CN7"/>
    <mergeCell ref="CO7:CR7"/>
    <mergeCell ref="BS8:CJ8"/>
    <mergeCell ref="A9:R9"/>
    <mergeCell ref="A10:R10"/>
    <mergeCell ref="A12:U12"/>
    <mergeCell ref="V12:AP12"/>
    <mergeCell ref="AQ12:BK12"/>
    <mergeCell ref="BL12:CC12"/>
    <mergeCell ref="CD12:DB12"/>
    <mergeCell ref="DC12:ED12"/>
    <mergeCell ref="EE12:FF12"/>
    <mergeCell ref="A13:U13"/>
    <mergeCell ref="V13:AP13"/>
    <mergeCell ref="AQ13:BK13"/>
    <mergeCell ref="BL13:CC13"/>
    <mergeCell ref="CD13:DB13"/>
    <mergeCell ref="DC13:ED13"/>
    <mergeCell ref="EE13:FF13"/>
    <mergeCell ref="A14:U14"/>
    <mergeCell ref="V14:AP14"/>
    <mergeCell ref="AQ14:BK14"/>
    <mergeCell ref="BL14:CC14"/>
    <mergeCell ref="CD14:DB14"/>
    <mergeCell ref="DC14:ED14"/>
    <mergeCell ref="EE14:FF14"/>
    <mergeCell ref="A15:U15"/>
    <mergeCell ref="V15:AP15"/>
    <mergeCell ref="AQ15:BK15"/>
    <mergeCell ref="BL15:CC15"/>
    <mergeCell ref="CD15:DB15"/>
    <mergeCell ref="DC15:ED15"/>
    <mergeCell ref="EE15:FF20"/>
    <mergeCell ref="A16:U16"/>
    <mergeCell ref="V16:AP16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A18:U18"/>
    <mergeCell ref="V18:AP18"/>
    <mergeCell ref="AQ18:BK18"/>
    <mergeCell ref="BL18:CC18"/>
    <mergeCell ref="CD18:DB18"/>
    <mergeCell ref="DC18:ED18"/>
    <mergeCell ref="A19:U19"/>
    <mergeCell ref="V19:AP19"/>
    <mergeCell ref="AQ19:BK19"/>
    <mergeCell ref="BL19:CC19"/>
    <mergeCell ref="CD19:DB19"/>
    <mergeCell ref="DC19:ED19"/>
    <mergeCell ref="A20:U20"/>
    <mergeCell ref="V20:AP20"/>
    <mergeCell ref="AQ20:BK20"/>
    <mergeCell ref="BL20:CC20"/>
    <mergeCell ref="CD20:DB20"/>
    <mergeCell ref="DC20:ED20"/>
    <mergeCell ref="A21:U21"/>
    <mergeCell ref="V21:AP21"/>
    <mergeCell ref="AQ21:BK21"/>
    <mergeCell ref="BL21:CC21"/>
    <mergeCell ref="CD21:DB21"/>
    <mergeCell ref="DC21:ED21"/>
    <mergeCell ref="A22:U22"/>
    <mergeCell ref="V22:AP22"/>
    <mergeCell ref="AQ22:BK22"/>
    <mergeCell ref="BL22:CC22"/>
    <mergeCell ref="CD22:DB22"/>
    <mergeCell ref="DC22:ED22"/>
    <mergeCell ref="A23:U23"/>
    <mergeCell ref="V23:AP23"/>
    <mergeCell ref="AQ23:BK23"/>
    <mergeCell ref="BL23:CC23"/>
    <mergeCell ref="CD23:DB23"/>
    <mergeCell ref="DC23:ED23"/>
    <mergeCell ref="A25:U25"/>
    <mergeCell ref="V25:AP25"/>
    <mergeCell ref="AQ25:BK25"/>
    <mergeCell ref="BL25:CC25"/>
    <mergeCell ref="CD25:DB25"/>
    <mergeCell ref="DC25:ED25"/>
    <mergeCell ref="A24:U24"/>
    <mergeCell ref="BL27:CC27"/>
    <mergeCell ref="CD27:DB27"/>
    <mergeCell ref="DC27:ED27"/>
    <mergeCell ref="EE25:FF26"/>
    <mergeCell ref="A26:U26"/>
    <mergeCell ref="V26:AP26"/>
    <mergeCell ref="AQ26:BK26"/>
    <mergeCell ref="BL26:CC26"/>
    <mergeCell ref="CD26:DB26"/>
    <mergeCell ref="DC26:ED26"/>
    <mergeCell ref="EE27:FF28"/>
    <mergeCell ref="A28:U28"/>
    <mergeCell ref="V28:AP28"/>
    <mergeCell ref="AQ28:BK28"/>
    <mergeCell ref="BL28:CC28"/>
    <mergeCell ref="CD28:DB28"/>
    <mergeCell ref="DC28:ED28"/>
    <mergeCell ref="A27:U27"/>
    <mergeCell ref="V27:AP27"/>
    <mergeCell ref="AQ27:BK27"/>
    <mergeCell ref="A29:U29"/>
    <mergeCell ref="V29:AP29"/>
    <mergeCell ref="AQ29:BK29"/>
    <mergeCell ref="BL29:CC29"/>
    <mergeCell ref="CD29:DB29"/>
    <mergeCell ref="EE29:FF32"/>
    <mergeCell ref="A30:U30"/>
    <mergeCell ref="V30:AP30"/>
    <mergeCell ref="AQ30:BK30"/>
    <mergeCell ref="BL30:CC30"/>
    <mergeCell ref="CD30:DB30"/>
    <mergeCell ref="DC30:ED30"/>
    <mergeCell ref="A31:U31"/>
    <mergeCell ref="V31:AP31"/>
    <mergeCell ref="A32:U32"/>
    <mergeCell ref="V32:AP32"/>
    <mergeCell ref="AQ32:BK32"/>
    <mergeCell ref="BL32:CC32"/>
    <mergeCell ref="CD32:DB32"/>
    <mergeCell ref="DC29:ED29"/>
    <mergeCell ref="DC32:ED32"/>
    <mergeCell ref="AQ33:BK33"/>
    <mergeCell ref="BL33:CC33"/>
    <mergeCell ref="CD33:DB33"/>
    <mergeCell ref="DC33:ED33"/>
    <mergeCell ref="BL31:CC31"/>
    <mergeCell ref="CD31:DB31"/>
    <mergeCell ref="DC31:ED31"/>
    <mergeCell ref="AQ31:BK31"/>
    <mergeCell ref="EE33:FF33"/>
    <mergeCell ref="A34:U34"/>
    <mergeCell ref="V34:AP34"/>
    <mergeCell ref="AQ34:BK34"/>
    <mergeCell ref="BL34:CC34"/>
    <mergeCell ref="CD34:DB34"/>
    <mergeCell ref="DC34:ED34"/>
    <mergeCell ref="EE34:FF34"/>
    <mergeCell ref="A33:U33"/>
    <mergeCell ref="V33:AP33"/>
  </mergeCells>
  <printOptions/>
  <pageMargins left="0.7" right="0.7" top="0.75" bottom="0.75" header="0.3" footer="0.3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2019-01-30T13:13:18Z</cp:lastPrinted>
  <dcterms:created xsi:type="dcterms:W3CDTF">2008-10-01T13:21:49Z</dcterms:created>
  <dcterms:modified xsi:type="dcterms:W3CDTF">2020-11-18T10:11:05Z</dcterms:modified>
  <cp:category/>
  <cp:version/>
  <cp:contentType/>
  <cp:contentStatus/>
</cp:coreProperties>
</file>