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март 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<sst xmlns="http://schemas.openxmlformats.org/spreadsheetml/2006/main" count="80" uniqueCount="52">
  <si>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</si>
  <si>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</si>
  <si>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</si>
  <si>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</si>
  <si>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</si>
  <si>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</si>
  <si>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</si>
  <si>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</si>
  <si>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</si>
  <si>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</si>
  <si>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</si>
  <si>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</si>
  <si>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</si>
  <si>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</si>
  <si>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</si>
  <si>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</si>
  <si>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</si>
  <si>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</si>
  <si>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</si>
  <si>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</si>
  <si>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</si>
  <si>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</si>
  <si>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</si>
  <si>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</si>
  <si>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</si>
  <si>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</si>
  <si>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</si>
  <si>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</si>
  <si>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</si>
  <si>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</si>
  <si>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</si>
  <si>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</si>
  <si>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</si>
  <si>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</si>
  <si>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</si>
  <si>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</si>
  <si>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</si>
  <si>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</si>
  <si>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</si>
  <si>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</si>
  <si>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</si>
  <si>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</si>
  <si>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</si>
  <si>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</si>
  <si>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</si>
  <si>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</si>
  <si>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</si>
  <si>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</si>
  <si>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</si>
  <si>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</si>
  <si>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</si>
  <si>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март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</si>
</sst>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20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top"/>
    </xf>
    <xf numFmtId="49" fontId="27" fillId="0" borderId="20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19">
      <selection activeCell="BJ40" sqref="BJ4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</row>
    <row r="5" spans="87:146" s="1" customFormat="1" ht="15.75">
      <c r="CI5" s="4" t="s">
        <v>14</v>
      </c>
      <c r="CJ5" s="51" t="s">
        <v>15</v>
      </c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2" t="s">
        <v>0</v>
      </c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</row>
    <row r="7" spans="70:103" s="1" customFormat="1" ht="15" customHeight="1">
      <c r="BR7" s="4" t="s">
        <v>24</v>
      </c>
      <c r="BS7" s="53" t="s">
        <v>51</v>
      </c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4">
        <v>20</v>
      </c>
      <c r="CL7" s="54"/>
      <c r="CM7" s="54"/>
      <c r="CN7" s="54"/>
      <c r="CO7" s="55" t="s">
        <v>45</v>
      </c>
      <c r="CP7" s="55"/>
      <c r="CQ7" s="55"/>
      <c r="CR7" s="55"/>
      <c r="CS7" s="5" t="s">
        <v>3</v>
      </c>
      <c r="CW7" s="5"/>
      <c r="CX7" s="5"/>
      <c r="CY7" s="5"/>
    </row>
    <row r="8" spans="71:88" s="6" customFormat="1" ht="11.25">
      <c r="BS8" s="56" t="s">
        <v>2</v>
      </c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</row>
    <row r="9" spans="1:18" ht="15">
      <c r="A9" s="57" t="s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6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6" customFormat="1" ht="11.25"/>
    <row r="12" spans="1:168" s="13" customFormat="1" ht="37.5" customHeight="1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 t="s">
        <v>8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 t="s">
        <v>9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 t="s">
        <v>10</v>
      </c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 t="s">
        <v>11</v>
      </c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 t="s">
        <v>12</v>
      </c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 t="s">
        <v>13</v>
      </c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L12" s="16"/>
    </row>
    <row r="13" spans="1:162" s="14" customFormat="1" ht="12">
      <c r="A13" s="49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>
        <v>2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>
        <v>3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>
        <v>4</v>
      </c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>
        <v>5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>
        <v>6</v>
      </c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>
        <v>7</v>
      </c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</row>
    <row r="14" spans="1:168" s="14" customFormat="1" ht="39.75" customHeight="1">
      <c r="A14" s="32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19" t="s">
        <v>34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9" t="str">
        <f>V14</f>
        <v>АО "НТЭК"
ТЭЦ - 1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3" t="s">
        <v>26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0">
        <v>87.813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v>104.832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105.72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L14" s="17"/>
    </row>
    <row r="15" spans="1:168" s="14" customFormat="1" ht="39.75" customHeight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19" t="s">
        <v>17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 t="str">
        <f aca="true" t="shared" si="0" ref="AQ15:AQ33">V15</f>
        <v>ЗФ ПАО "ГМК "НН" Медный завод, Металлургический цех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3" t="s">
        <v>27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0">
        <v>18.283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v>15.074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4">
        <v>47.499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  <c r="FL15" s="17"/>
    </row>
    <row r="16" spans="1:168" s="14" customFormat="1" ht="39.75" customHeight="1">
      <c r="A16" s="32" t="s">
        <v>16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19" t="s">
        <v>35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 t="str">
        <f t="shared" si="0"/>
        <v>ООО "НОК" 
ЦОК ПЦ, ЦПиПЦиИ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23" t="s">
        <v>28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0">
        <v>6.968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v>7.238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30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29"/>
      <c r="FL16" s="17"/>
    </row>
    <row r="17" spans="1:168" s="14" customFormat="1" ht="39.75" customHeight="1">
      <c r="A17" s="32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42" t="s">
        <v>46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19" t="str">
        <f t="shared" si="0"/>
        <v>ООО "Норильскникельремонт",
Механический завод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3" t="s">
        <v>29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45">
        <v>0.111</v>
      </c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7"/>
      <c r="DC17" s="20">
        <v>0.119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30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29"/>
      <c r="FL17" s="17"/>
    </row>
    <row r="18" spans="1:168" s="14" customFormat="1" ht="39.75" customHeight="1">
      <c r="A18" s="32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19" t="s">
        <v>47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 t="str">
        <f>V18</f>
        <v>МУП МО г. Норильска
"СС ПО ВПД"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3" t="s">
        <v>30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v>0.005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0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29"/>
      <c r="FL18" s="17"/>
    </row>
    <row r="19" spans="1:168" s="14" customFormat="1" ht="39.75" customHeight="1">
      <c r="A19" s="32" t="s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42" t="s">
        <v>48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42" t="str">
        <f>V19</f>
        <v>ООО "Норильскникельремонт",
ПО "Норильсктрансремонт"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4"/>
      <c r="BL19" s="23" t="s">
        <v>30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45">
        <v>0.001</v>
      </c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7"/>
      <c r="DC19" s="20"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30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29"/>
      <c r="FL19" s="17"/>
    </row>
    <row r="20" spans="1:162" s="14" customFormat="1" ht="39.75" customHeight="1">
      <c r="A20" s="32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19" t="s">
        <v>18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 t="str">
        <f t="shared" si="0"/>
        <v>ООО "Илан-Норильск"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3" t="s">
        <v>29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>CD20</f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30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29"/>
    </row>
    <row r="21" spans="1:162" s="14" customFormat="1" ht="39.75" customHeight="1">
      <c r="A21" s="32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19" t="s">
        <v>36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 t="str">
        <f t="shared" si="0"/>
        <v>АО "НТЭК" 
ТЭЦ - 2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3" t="s">
        <v>26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0">
        <v>80.037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v>78.64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4">
        <v>35.35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6"/>
    </row>
    <row r="22" spans="1:162" s="14" customFormat="1" ht="39.75" customHeight="1">
      <c r="A22" s="32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9" t="s">
        <v>37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 t="str">
        <f t="shared" si="0"/>
        <v>ЗФ ПАО "ГМК "НН" Рудник Октябрьский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3" t="s">
        <v>31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>CD22</f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8"/>
    </row>
    <row r="23" spans="1:162" s="14" customFormat="1" ht="39.75" customHeight="1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19" t="s">
        <v>38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tr">
        <f t="shared" si="0"/>
        <v>ЗФ ПАО "ГМК "НН"
Котельная шахты Скалистая"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3" t="s">
        <v>29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>CD23</f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8"/>
    </row>
    <row r="24" spans="1:162" s="14" customFormat="1" ht="39.75" customHeight="1">
      <c r="A24" s="32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19" t="s">
        <v>39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tr">
        <f>V24</f>
        <v>АО "НТЭК" 
Котельная шахты Скалистая"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3" t="s">
        <v>28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0">
        <v>2.082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v>1.329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39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1"/>
    </row>
    <row r="25" spans="1:162" s="14" customFormat="1" ht="39.75" customHeight="1">
      <c r="A25" s="32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19" t="s">
        <v>40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tr">
        <f t="shared" si="0"/>
        <v>АО "НТЭК" 
ТЭЦ - 3, котельная № 1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3" t="s">
        <v>26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0">
        <v>54.29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v>47.02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4">
        <v>275.44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</row>
    <row r="26" spans="1:162" s="14" customFormat="1" ht="39.7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 t="s">
        <v>41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tr">
        <f t="shared" si="0"/>
        <v>ООО "НОК" 
ЦМВИЭиПМ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3" t="s">
        <v>29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0">
        <v>0.021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v>0.131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8"/>
    </row>
    <row r="27" spans="1:162" s="14" customFormat="1" ht="39.7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 t="s">
        <v>49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tr">
        <f>V27</f>
        <v>ЗФ ПАО "ГМК "НН" 
Надеждинский металлургический завод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3" t="s">
        <v>27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0">
        <v>22.623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v>23.359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8"/>
    </row>
    <row r="28" spans="1:162" s="14" customFormat="1" ht="39.7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 t="s">
        <v>42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tr">
        <f t="shared" si="0"/>
        <v>ООО "НОК" 
ЦОТППиП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3" t="s">
        <v>32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0">
        <v>0.01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v>0.01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39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1"/>
    </row>
    <row r="29" spans="1:162" s="14" customFormat="1" ht="39.75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 t="s">
        <v>50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 t="str">
        <f t="shared" si="0"/>
        <v>АО "НТЭК" 
Котельная
 № 7, котельная "Дукла"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3" t="s">
        <v>28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0">
        <v>7.002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v>7.334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4">
        <v>13.245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4" customFormat="1" ht="39.7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 t="s">
        <v>43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 t="str">
        <f>V30</f>
        <v>АО "НТЭК" 
БМК ЗАО "ТТК"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3" t="s">
        <v>29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0">
        <v>0.185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v>0.117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7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9"/>
    </row>
    <row r="31" spans="1:162" s="14" customFormat="1" ht="39.75" customHeight="1">
      <c r="A31" s="18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 t="s">
        <v>23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tr">
        <f>V31</f>
        <v>АО "Таймыргеофизика"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3" t="s">
        <v>32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0">
        <v>0.07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v>0.077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7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9"/>
    </row>
    <row r="32" spans="1:162" s="14" customFormat="1" ht="39.75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 t="s">
        <v>22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tr">
        <f t="shared" si="0"/>
        <v>АО "Таймырбыт"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23" t="s">
        <v>32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0">
        <v>0.09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v>0.059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30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29"/>
    </row>
    <row r="33" spans="1:162" s="14" customFormat="1" ht="39.7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 t="s">
        <v>44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tr">
        <f t="shared" si="0"/>
        <v>АО "НТЭК" 
Котельная аэропорта Алыкель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3" t="s">
        <v>29</v>
      </c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0">
        <v>0.304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v>0.295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0.449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s="15" customFormat="1" ht="24" customHeight="1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0">
        <f>SUM(CD14:DB33)</f>
        <v>279.895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285.6410000000001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477.70300000000003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CO7:CR7"/>
    <mergeCell ref="BS8:CJ8"/>
    <mergeCell ref="A9:R9"/>
    <mergeCell ref="A10:R10"/>
    <mergeCell ref="AQ12:BK12"/>
    <mergeCell ref="BL12:CC12"/>
    <mergeCell ref="CD12:DB12"/>
    <mergeCell ref="DC12:ED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2:U12"/>
    <mergeCell ref="V12:AP12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V27:AP27"/>
    <mergeCell ref="AQ27:BK27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BL31:CC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2022-04-04T08:16:34Z</dcterms:modified>
  <cp:category/>
  <cp:version/>
  <cp:contentType/>
  <cp:contentStatus/>
</cp:coreProperties>
</file>