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н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<sst xmlns="http://schemas.openxmlformats.org/spreadsheetml/2006/main" count="80" uniqueCount="52">
  <si>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</si>
  <si>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</si>
  <si>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</si>
  <si>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</si>
  <si>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</si>
  <si>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</si>
  <si>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</si>
  <si>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</si>
  <si>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</si>
  <si>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</si>
  <si>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</si>
  <si>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</si>
  <si>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</si>
  <si>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</si>
  <si>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</si>
  <si>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</si>
  <si>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</si>
  <si>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</si>
  <si>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</si>
  <si>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</si>
  <si>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</si>
  <si>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</si>
  <si>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</si>
  <si>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</si>
  <si>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</si>
  <si>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</si>
  <si>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</si>
  <si>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</si>
  <si>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</si>
  <si>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</si>
  <si>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</si>
  <si>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</si>
  <si>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</si>
  <si>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</si>
  <si>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</si>
  <si>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</si>
  <si>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</si>
  <si>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</si>
  <si>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</si>
  <si>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</si>
  <si>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</si>
  <si>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</si>
  <si>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</si>
  <si>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</si>
  <si>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</si>
  <si>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</si>
  <si>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</si>
  <si>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</si>
  <si>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</si>
  <si>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</si>
  <si>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</si>
  <si>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июнь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</si>
</sst>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70" zoomScaleNormal="70" zoomScalePageLayoutView="0" workbookViewId="0" topLeftCell="A10">
      <selection activeCell="CC14" sqref="CC14:DA1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86:145" s="8" customFormat="1" ht="15.75">
      <c r="CH5" s="11" t="s">
        <v>14</v>
      </c>
      <c r="CI5" s="56" t="s">
        <v>15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2" t="s">
        <v>0</v>
      </c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</row>
    <row r="7" spans="69:102" s="8" customFormat="1" ht="15" customHeight="1">
      <c r="BQ7" s="11" t="s">
        <v>34</v>
      </c>
      <c r="BR7" s="57" t="s">
        <v>51</v>
      </c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8">
        <v>20</v>
      </c>
      <c r="CK7" s="58"/>
      <c r="CL7" s="58"/>
      <c r="CM7" s="58"/>
      <c r="CN7" s="59" t="s">
        <v>36</v>
      </c>
      <c r="CO7" s="59"/>
      <c r="CP7" s="59"/>
      <c r="CQ7" s="59"/>
      <c r="CR7" s="12" t="s">
        <v>3</v>
      </c>
      <c r="CV7" s="12"/>
      <c r="CW7" s="12"/>
      <c r="CX7" s="12"/>
    </row>
    <row r="8" spans="70:87" s="14" customFormat="1" ht="11.25">
      <c r="BR8" s="52" t="s">
        <v>2</v>
      </c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</row>
    <row r="9" spans="1:18" ht="1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s="13" customFormat="1" ht="11.2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="13" customFormat="1" ht="11.25"/>
    <row r="12" spans="1:163" s="16" customFormat="1" ht="37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 t="s">
        <v>10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 t="s">
        <v>11</v>
      </c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 t="s">
        <v>12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 t="s">
        <v>13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G12" s="17"/>
    </row>
    <row r="13" spans="1:163" s="5" customFormat="1" ht="12">
      <c r="A13" s="51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>
        <v>2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>
        <v>3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>
        <v>4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>
        <v>5</v>
      </c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>
        <v>6</v>
      </c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>
        <v>7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18"/>
      <c r="FG13" s="18"/>
    </row>
    <row r="14" spans="1:163" s="5" customFormat="1" ht="40.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21" t="s">
        <v>17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6" t="str">
        <f>V14</f>
        <v>АО "НТЭК" ТЭЦ - 1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 t="s">
        <v>38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5">
        <v>56.199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>
        <v>40.598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1">
        <v>163.162</v>
      </c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18"/>
      <c r="FG14" s="19"/>
    </row>
    <row r="15" spans="1:163" s="5" customFormat="1" ht="40.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6" t="s">
        <v>18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 t="str">
        <f aca="true" t="shared" si="0" ref="AQ15:AQ33">V15</f>
        <v>ЗФ ПАО "ГМК "НН" Медный завод, Металлургический цех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 t="s">
        <v>39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5">
        <v>15.377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>
        <v>16.67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8">
        <v>41.971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F15" s="18"/>
      <c r="FG15" s="19"/>
    </row>
    <row r="16" spans="1:163" s="5" customFormat="1" ht="40.5" customHeight="1">
      <c r="A16" s="41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26" t="s">
        <v>37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 t="str">
        <f t="shared" si="0"/>
        <v>ООО "НОК" ЦОК ПЦ, ЦПиПЦиИ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 t="s">
        <v>40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5">
        <v>8.413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>
        <v>8.64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34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3"/>
      <c r="FF16" s="18"/>
      <c r="FG16" s="19"/>
    </row>
    <row r="17" spans="1:163" s="5" customFormat="1" ht="40.5" customHeight="1">
      <c r="A17" s="41" t="s">
        <v>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4" t="s">
        <v>45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26" t="str">
        <f t="shared" si="0"/>
        <v>ООО "НОК" Механический завод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 t="s">
        <v>41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47">
        <v>0.17</v>
      </c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  <c r="DB17" s="25">
        <v>0.168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34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3"/>
      <c r="FF17" s="18"/>
      <c r="FG17" s="19"/>
    </row>
    <row r="18" spans="1:163" s="5" customFormat="1" ht="40.5" customHeight="1">
      <c r="A18" s="41" t="s">
        <v>16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26" t="s">
        <v>19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tr">
        <f t="shared" si="0"/>
        <v>ООО "Медвежий ручей"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 t="s">
        <v>41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5">
        <v>0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>
        <v>0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34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3"/>
      <c r="FF18" s="18"/>
      <c r="FG18" s="19"/>
    </row>
    <row r="19" spans="1:163" s="5" customFormat="1" ht="40.5" customHeight="1">
      <c r="A19" s="41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26" t="s">
        <v>47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 t="str">
        <f>V19</f>
        <v>МУП МО г. Норильска "СС ПО ВПД"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 t="s">
        <v>42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5">
        <v>0.005</v>
      </c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>
        <v>0.004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34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3"/>
      <c r="FF19" s="18"/>
      <c r="FG19" s="19"/>
    </row>
    <row r="20" spans="1:163" s="5" customFormat="1" ht="40.5" customHeight="1">
      <c r="A20" s="41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4" t="s">
        <v>46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  <c r="AQ20" s="44" t="str">
        <f>V20</f>
        <v>ООО "Норильскникельремонт"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27" t="s">
        <v>44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47">
        <v>0.031</v>
      </c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  <c r="DB20" s="25">
        <v>0.001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34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3"/>
      <c r="FF20" s="18"/>
      <c r="FG20" s="19"/>
    </row>
    <row r="21" spans="1:161" s="5" customFormat="1" ht="40.5" customHeight="1">
      <c r="A21" s="41" t="s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26" t="s">
        <v>20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tr">
        <f t="shared" si="0"/>
        <v>ООО "Илан-Норильск"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 t="s">
        <v>41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5">
        <v>0.39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>
        <v>0.226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34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3"/>
    </row>
    <row r="22" spans="1:161" s="5" customFormat="1" ht="40.5" customHeight="1">
      <c r="A22" s="41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26" t="s">
        <v>22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tr">
        <f t="shared" si="0"/>
        <v>АО "НТЭК" ТЭЦ - 2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 t="s">
        <v>38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5">
        <v>43.888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>
        <v>46.782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8">
        <v>64.818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5" customFormat="1" ht="40.5" customHeight="1">
      <c r="A23" s="41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26" t="s">
        <v>23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tr">
        <f t="shared" si="0"/>
        <v>ЗФ ПАО "ГМК "НН" рудник Октябрьский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 t="s">
        <v>43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5">
        <v>0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>
        <v>0</v>
      </c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34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3"/>
    </row>
    <row r="24" spans="1:161" s="5" customFormat="1" ht="40.5" customHeight="1">
      <c r="A24" s="41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26" t="s">
        <v>24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tr">
        <f t="shared" si="0"/>
        <v>АО "НТЭК" Котельная шахты "Скалистая"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7" t="s">
        <v>40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5">
        <v>0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>
        <v>0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38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5" customFormat="1" ht="40.5" customHeight="1">
      <c r="A25" s="41" t="s">
        <v>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26" t="s">
        <v>26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tr">
        <f t="shared" si="0"/>
        <v>АО "НТЭК" ТЭЦ - 3, котельная № 1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 t="s">
        <v>38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5">
        <v>30.118</v>
      </c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>
        <v>19.745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60">
        <v>147.13</v>
      </c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</row>
    <row r="26" spans="1:161" s="5" customFormat="1" ht="40.5" customHeight="1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6" t="s">
        <v>48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tr">
        <f t="shared" si="0"/>
        <v>ООО "НОК" ЦМВИЭиПМ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7" t="s">
        <v>41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5">
        <v>0.435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>
        <v>0.525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63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5"/>
    </row>
    <row r="27" spans="1:161" s="5" customFormat="1" ht="40.5" customHeight="1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6" t="s">
        <v>27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tr">
        <f>V27</f>
        <v>ЗФ ПАО "ГМК "НН" НМЗ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 t="s">
        <v>39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5">
        <v>16.464</v>
      </c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>
        <v>17.228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8">
        <v>150.152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5" customFormat="1" ht="40.5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6" t="s">
        <v>49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tr">
        <f t="shared" si="0"/>
        <v>ООО "НОК" ЦОТППиП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 t="s">
        <v>44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5">
        <v>0.01</v>
      </c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>
        <v>0.02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38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40"/>
    </row>
    <row r="29" spans="1:161" s="5" customFormat="1" ht="40.5" customHeight="1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6" t="s">
        <v>29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 t="str">
        <f t="shared" si="0"/>
        <v>АО "НТЭК" Котельная
 № 7, котельная "Дукла"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 t="s">
        <v>40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5">
        <v>3.279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>
        <v>1.5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8">
        <v>18.656</v>
      </c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</row>
    <row r="30" spans="1:161" s="5" customFormat="1" ht="40.5" customHeight="1">
      <c r="A30" s="21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6" t="s">
        <v>32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 t="str">
        <f>V30</f>
        <v>АО "НТЭК" БМК ЗАО "ТТК"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 t="s">
        <v>44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5">
        <v>0.024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>
        <v>0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31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</row>
    <row r="31" spans="1:161" s="5" customFormat="1" ht="40.5" customHeight="1">
      <c r="A31" s="21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6" t="s">
        <v>31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 t="str">
        <f>V31</f>
        <v>АО "Таймыргеофизика"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 t="s">
        <v>44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5">
        <v>0.01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>
        <v>0</v>
      </c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31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</row>
    <row r="32" spans="1:161" s="5" customFormat="1" ht="40.5" customHeight="1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6" t="s">
        <v>30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 t="str">
        <f t="shared" si="0"/>
        <v>АО "Таймырбыт"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7" t="s">
        <v>44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5">
        <v>0.025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>
        <v>0.004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34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3"/>
    </row>
    <row r="33" spans="1:161" s="15" customFormat="1" ht="40.5" customHeight="1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6" t="s">
        <v>33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 t="str">
        <f t="shared" si="0"/>
        <v>АО "НТЭК" Котельная аэропорта Алыкель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7" t="s">
        <v>41</v>
      </c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5">
        <v>0.049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>
        <v>0.017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0">
        <v>0.703</v>
      </c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ht="15">
      <c r="A34" s="21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5">
        <f>SUM(CC14:DA33)</f>
        <v>174.88699999999997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>
        <f>SUM(DB14:EC33)</f>
        <v>152.12800000000001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1">
        <f>SUM(ED14:FE33)</f>
        <v>586.5919999999999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</sheetData>
  <sheetProtection/>
  <mergeCells count="15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A29:U29"/>
    <mergeCell ref="V29:AP29"/>
    <mergeCell ref="AQ29:BJ29"/>
    <mergeCell ref="BK29:CB29"/>
    <mergeCell ref="CC29:DA29"/>
    <mergeCell ref="DB29:EC29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32:U32"/>
    <mergeCell ref="V32:AP32"/>
    <mergeCell ref="AQ32:BJ32"/>
    <mergeCell ref="BK32:CB32"/>
    <mergeCell ref="CC32:DA32"/>
    <mergeCell ref="DB32:EC32"/>
    <mergeCell ref="AQ33:BJ33"/>
    <mergeCell ref="BK33:CB33"/>
    <mergeCell ref="CC33:DA33"/>
    <mergeCell ref="DB33:EC33"/>
    <mergeCell ref="BK31:CB31"/>
    <mergeCell ref="CC31:DA31"/>
    <mergeCell ref="DB31:EC31"/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2020-07-02T08:54:27Z</dcterms:modified>
  <cp:category/>
  <cp:version/>
  <cp:contentType/>
  <cp:contentStatus/>
</cp:coreProperties>
</file>