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май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<sst xmlns="http://schemas.openxmlformats.org/spreadsheetml/2006/main" count="80" uniqueCount="52">
  <si>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</si>
  <si>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</si>
  <si>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</si>
  <si>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</si>
  <si>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</si>
  <si>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</si>
  <si>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</si>
  <si>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</si>
  <si>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</si>
  <si>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</si>
  <si>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</si>
  <si>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</si>
  <si>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</si>
  <si>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</si>
  <si>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</si>
  <si>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</si>
  <si>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</si>
  <si>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</si>
  <si>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</si>
  <si>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</si>
  <si>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</si>
  <si>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</si>
  <si>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</si>
  <si>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</si>
  <si>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</si>
  <si>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</si>
  <si>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</si>
  <si>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</si>
  <si>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</si>
  <si>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</si>
  <si>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</si>
  <si>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</si>
  <si>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</si>
  <si>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</si>
  <si>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</si>
  <si>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</si>
  <si>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</si>
  <si>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</si>
  <si>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</si>
  <si>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</si>
  <si>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</si>
  <si>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</si>
  <si>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</si>
  <si>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</si>
  <si>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</si>
  <si>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</si>
  <si>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</si>
  <si>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</si>
  <si>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</si>
  <si>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</si>
  <si>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</si>
  <si>
    <t>май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</si>
</sst>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49" fontId="24" fillId="0" borderId="14" xfId="0" applyNumberFormat="1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right"/>
    </xf>
    <xf numFmtId="0" fontId="23" fillId="0" borderId="15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4" xfId="0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left" vertical="center" wrapText="1"/>
    </xf>
    <xf numFmtId="49" fontId="21" fillId="39" borderId="10" xfId="0" applyNumberFormat="1" applyFont="1" applyFill="1" applyBorder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178" fontId="21" fillId="0" borderId="0" xfId="0" applyNumberFormat="1" applyFont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34"/>
  <sheetViews>
    <sheetView tabSelected="1" zoomScale="70" zoomScaleNormal="70" zoomScalePageLayoutView="0" workbookViewId="0" topLeftCell="A9">
      <selection activeCell="V18" sqref="V18:AP18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375" style="1" customWidth="1"/>
    <col min="81" max="87" width="0.875" style="1" customWidth="1"/>
    <col min="88" max="88" width="1.37890625" style="1" customWidth="1"/>
    <col min="89" max="161" width="0.875" style="1" customWidth="1"/>
    <col min="162" max="162" width="3.625" style="1" customWidth="1"/>
    <col min="163" max="163" width="8.25390625" style="1" customWidth="1"/>
    <col min="164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</row>
    <row r="5" spans="86:145" s="8" customFormat="1" ht="15.75">
      <c r="CH5" s="11" t="s">
        <v>14</v>
      </c>
      <c r="CI5" s="32" t="s">
        <v>15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69:102" s="8" customFormat="1" ht="15" customHeight="1">
      <c r="BQ7" s="11" t="s">
        <v>34</v>
      </c>
      <c r="BR7" s="34" t="s">
        <v>51</v>
      </c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29">
        <v>20</v>
      </c>
      <c r="CK7" s="29"/>
      <c r="CL7" s="29"/>
      <c r="CM7" s="29"/>
      <c r="CN7" s="27" t="s">
        <v>36</v>
      </c>
      <c r="CO7" s="27"/>
      <c r="CP7" s="27"/>
      <c r="CQ7" s="27"/>
      <c r="CR7" s="12" t="s">
        <v>3</v>
      </c>
      <c r="CV7" s="12"/>
      <c r="CW7" s="12"/>
      <c r="CX7" s="12"/>
    </row>
    <row r="8" spans="70:87" s="14" customFormat="1" ht="11.25">
      <c r="BR8" s="28" t="s">
        <v>2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</row>
    <row r="9" spans="1:18" ht="15">
      <c r="A9" s="33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s="13" customFormat="1" ht="11.25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="13" customFormat="1" ht="11.25"/>
    <row r="12" spans="1:163" s="16" customFormat="1" ht="37.5" customHeight="1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 t="s">
        <v>8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 t="s">
        <v>9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 t="s">
        <v>10</v>
      </c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 t="s">
        <v>11</v>
      </c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 t="s">
        <v>12</v>
      </c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 t="s">
        <v>13</v>
      </c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G12" s="53"/>
    </row>
    <row r="13" spans="1:163" s="5" customFormat="1" ht="12">
      <c r="A13" s="26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v>2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>
        <v>3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>
        <v>4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>
        <v>5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>
        <v>6</v>
      </c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>
        <v>7</v>
      </c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54"/>
      <c r="FG13" s="54"/>
    </row>
    <row r="14" spans="1:163" s="5" customFormat="1" ht="40.5" customHeight="1">
      <c r="A14" s="18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41" t="s">
        <v>17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59" t="str">
        <f>V14</f>
        <v>АО "НТЭК" ТЭЦ - 1</v>
      </c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21" t="s">
        <v>38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17">
        <v>78.81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65.353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41">
        <v>145.199</v>
      </c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54"/>
      <c r="FG14" s="55"/>
    </row>
    <row r="15" spans="1:163" s="5" customFormat="1" ht="40.5" customHeight="1">
      <c r="A15" s="18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59" t="s">
        <v>18</v>
      </c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 t="str">
        <f aca="true" t="shared" si="0" ref="AQ15:AQ33">V15</f>
        <v>ЗФ ПАО "ГМК "НН" Медный завод, Металлургический цех</v>
      </c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21" t="s">
        <v>39</v>
      </c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17">
        <v>17.868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16.583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35">
        <v>44.514</v>
      </c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  <c r="FF15" s="54"/>
      <c r="FG15" s="55"/>
    </row>
    <row r="16" spans="1:163" s="5" customFormat="1" ht="40.5" customHeight="1">
      <c r="A16" s="18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59" t="s">
        <v>37</v>
      </c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 t="str">
        <f t="shared" si="0"/>
        <v>ООО "НОК" ЦОК ПЦ, ЦПиПЦиИ</v>
      </c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21" t="s">
        <v>40</v>
      </c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17">
        <v>9.413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8.643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38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40"/>
      <c r="FF16" s="54"/>
      <c r="FG16" s="55"/>
    </row>
    <row r="17" spans="1:163" s="5" customFormat="1" ht="40.5" customHeight="1">
      <c r="A17" s="18" t="s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56" t="s">
        <v>45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9" t="str">
        <f t="shared" si="0"/>
        <v>ООО "НОК" Механический завод</v>
      </c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21" t="s">
        <v>41</v>
      </c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2">
        <v>0.145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  <c r="DB17" s="17">
        <v>0.148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38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  <c r="FF17" s="54"/>
      <c r="FG17" s="55"/>
    </row>
    <row r="18" spans="1:163" s="5" customFormat="1" ht="40.5" customHeight="1">
      <c r="A18" s="18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59" t="s">
        <v>19</v>
      </c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 t="str">
        <f t="shared" si="0"/>
        <v>ООО "Медвежий ручей"</v>
      </c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21" t="s">
        <v>41</v>
      </c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17">
        <v>0.241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38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  <c r="FF18" s="54"/>
      <c r="FG18" s="55"/>
    </row>
    <row r="19" spans="1:163" s="5" customFormat="1" ht="40.5" customHeight="1">
      <c r="A19" s="18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59" t="s">
        <v>47</v>
      </c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 t="str">
        <f>V19</f>
        <v>МУП МО г. Норильска "СС ПО ВПД"</v>
      </c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21" t="s">
        <v>42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17">
        <v>0.006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0.003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38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40"/>
      <c r="FF19" s="54"/>
      <c r="FG19" s="55"/>
    </row>
    <row r="20" spans="1:163" s="5" customFormat="1" ht="40.5" customHeight="1">
      <c r="A20" s="18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56" t="s">
        <v>46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1" t="s">
        <v>44</v>
      </c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2">
        <v>0.031</v>
      </c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  <c r="DB20" s="17">
        <v>0.001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38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40"/>
      <c r="FF20" s="54"/>
      <c r="FG20" s="55"/>
    </row>
    <row r="21" spans="1:161" s="5" customFormat="1" ht="40.5" customHeight="1">
      <c r="A21" s="18" t="s"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59" t="s">
        <v>20</v>
      </c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 t="str">
        <f t="shared" si="0"/>
        <v>ООО "Илан-Норильск"</v>
      </c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21" t="s">
        <v>41</v>
      </c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17">
        <v>0.01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0.044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8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40"/>
    </row>
    <row r="22" spans="1:161" s="5" customFormat="1" ht="40.5" customHeight="1">
      <c r="A22" s="18" t="s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59" t="s">
        <v>22</v>
      </c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 t="str">
        <f t="shared" si="0"/>
        <v>АО "НТЭК" ТЭЦ - 2</v>
      </c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21" t="s">
        <v>38</v>
      </c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17">
        <v>54.233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47.384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35">
        <v>67.936</v>
      </c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1" s="5" customFormat="1" ht="40.5" customHeight="1">
      <c r="A23" s="18" t="s">
        <v>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59" t="s">
        <v>23</v>
      </c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 t="str">
        <f t="shared" si="0"/>
        <v>ЗФ ПАО "ГМК "НН" рудник Октябрьский</v>
      </c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21" t="s">
        <v>43</v>
      </c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17">
        <v>0.001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0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38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40"/>
    </row>
    <row r="24" spans="1:161" s="5" customFormat="1" ht="40.5" customHeight="1">
      <c r="A24" s="18" t="s">
        <v>21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59" t="s">
        <v>24</v>
      </c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 t="str">
        <f t="shared" si="0"/>
        <v>АО "НТЭК" Котельная шахты "Скалистая"</v>
      </c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21" t="s">
        <v>40</v>
      </c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17">
        <v>0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42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4"/>
    </row>
    <row r="25" spans="1:161" s="5" customFormat="1" ht="40.5" customHeight="1">
      <c r="A25" s="18" t="s">
        <v>25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59" t="s">
        <v>26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 t="str">
        <f t="shared" si="0"/>
        <v>АО "НТЭК" ТЭЦ - 3, котельная № 1</v>
      </c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21" t="s">
        <v>38</v>
      </c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17">
        <v>44.817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23.46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35">
        <v>148.924</v>
      </c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</row>
    <row r="26" spans="1:161" s="5" customFormat="1" ht="40.5" customHeight="1">
      <c r="A26" s="41" t="s">
        <v>25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59" t="s">
        <v>48</v>
      </c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 t="str">
        <f t="shared" si="0"/>
        <v>ООО "НОК" ЦМВИЭиПМ</v>
      </c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21" t="s">
        <v>41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17">
        <v>0.435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0.596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42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4"/>
    </row>
    <row r="27" spans="1:161" s="5" customFormat="1" ht="40.5" customHeight="1">
      <c r="A27" s="41" t="s">
        <v>25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59" t="s">
        <v>27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 t="str">
        <f>V27</f>
        <v>ЗФ ПАО "ГМК "НН" НМЗ</v>
      </c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21" t="s">
        <v>39</v>
      </c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17">
        <v>20.596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21.361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35">
        <v>151.607</v>
      </c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</row>
    <row r="28" spans="1:161" s="5" customFormat="1" ht="40.5" customHeight="1">
      <c r="A28" s="41" t="s">
        <v>25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59" t="s">
        <v>49</v>
      </c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 t="str">
        <f t="shared" si="0"/>
        <v>ООО "НОК" ЦОТППиП</v>
      </c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21" t="s">
        <v>44</v>
      </c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17">
        <v>0.011</v>
      </c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>
        <v>0.012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42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4"/>
    </row>
    <row r="29" spans="1:161" s="5" customFormat="1" ht="40.5" customHeight="1">
      <c r="A29" s="41" t="s">
        <v>28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59" t="s">
        <v>29</v>
      </c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 t="str">
        <f t="shared" si="0"/>
        <v>АО "НТЭК" Котельная
 № 7, котельная "Дукла"</v>
      </c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21" t="s">
        <v>40</v>
      </c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17">
        <v>5.395</v>
      </c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>
        <v>4.555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35">
        <v>16.116</v>
      </c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6"/>
    </row>
    <row r="30" spans="1:161" s="5" customFormat="1" ht="40.5" customHeight="1">
      <c r="A30" s="41" t="s">
        <v>28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59" t="s">
        <v>32</v>
      </c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 t="str">
        <f>V30</f>
        <v>АО "НТЭК" БМК ЗАО "ТТК"</v>
      </c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21" t="s">
        <v>44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17">
        <v>0.165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0.076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47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0"/>
    </row>
    <row r="31" spans="1:161" s="5" customFormat="1" ht="40.5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59" t="s">
        <v>31</v>
      </c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 t="str">
        <f>V31</f>
        <v>АО "Таймыргеофизика"</v>
      </c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21" t="s">
        <v>44</v>
      </c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17">
        <v>0.05</v>
      </c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>
        <v>0.035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47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0"/>
    </row>
    <row r="32" spans="1:161" s="5" customFormat="1" ht="40.5" customHeight="1">
      <c r="A32" s="41" t="s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59" t="s">
        <v>30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 t="str">
        <f t="shared" si="0"/>
        <v>АО "Таймырбыт"</v>
      </c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21" t="s">
        <v>44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17">
        <v>0.08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0.05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38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40"/>
    </row>
    <row r="33" spans="1:161" s="15" customFormat="1" ht="40.5" customHeight="1">
      <c r="A33" s="41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59" t="s">
        <v>33</v>
      </c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 t="str">
        <f t="shared" si="0"/>
        <v>АО "НТЭК" Котельная аэропорта Алыкель</v>
      </c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21" t="s">
        <v>41</v>
      </c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17">
        <v>0.168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v>0.081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49">
        <v>0.663</v>
      </c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</row>
    <row r="34" spans="1:161" ht="15">
      <c r="A34" s="41" t="s">
        <v>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17">
        <f>SUM(CC14:DA33)</f>
        <v>232.47500000000005</v>
      </c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>
        <f>SUM(DB14:EC33)</f>
        <v>188.385</v>
      </c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41">
        <f>SUM(ED14:FE33)</f>
        <v>574.959</v>
      </c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</row>
  </sheetData>
  <sheetProtection/>
  <mergeCells count="157">
    <mergeCell ref="ED33:FE33"/>
    <mergeCell ref="A34:U34"/>
    <mergeCell ref="V34:AP34"/>
    <mergeCell ref="AQ34:BJ34"/>
    <mergeCell ref="BK34:CB34"/>
    <mergeCell ref="CC34:DA34"/>
    <mergeCell ref="DB34:EC34"/>
    <mergeCell ref="ED34:FE34"/>
    <mergeCell ref="A33:U33"/>
    <mergeCell ref="V33:AP33"/>
    <mergeCell ref="AQ33:BJ33"/>
    <mergeCell ref="BK33:CB33"/>
    <mergeCell ref="CC33:DA33"/>
    <mergeCell ref="DB33:EC33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29:FE32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A29:U29"/>
    <mergeCell ref="V29:AP29"/>
    <mergeCell ref="AQ29:BJ29"/>
    <mergeCell ref="BK29:CB29"/>
    <mergeCell ref="CC29:DA29"/>
    <mergeCell ref="DB29:EC29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A22:U22"/>
    <mergeCell ref="V22:AP22"/>
    <mergeCell ref="AQ22:BJ22"/>
    <mergeCell ref="BK22:CB22"/>
    <mergeCell ref="CC22:DA22"/>
    <mergeCell ref="DB22:EC22"/>
    <mergeCell ref="A21:U21"/>
    <mergeCell ref="V21:AP21"/>
    <mergeCell ref="AQ21:BJ21"/>
    <mergeCell ref="BK21:CB21"/>
    <mergeCell ref="CC21:DA21"/>
    <mergeCell ref="DB21:EC21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21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2020-06-02T05:21:32Z</dcterms:modified>
  <cp:category/>
  <cp:version/>
  <cp:contentType/>
  <cp:contentStatus/>
</cp:coreProperties>
</file>